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160" activeTab="0"/>
  </bookViews>
  <sheets>
    <sheet name="2018" sheetId="1" r:id="rId1"/>
    <sheet name="OSP DONACIJE 2018" sheetId="2" r:id="rId2"/>
    <sheet name="OSP SPONZORSTVO 2018" sheetId="3" r:id="rId3"/>
  </sheets>
  <definedNames/>
  <calcPr fullCalcOnLoad="1"/>
</workbook>
</file>

<file path=xl/sharedStrings.xml><?xml version="1.0" encoding="utf-8"?>
<sst xmlns="http://schemas.openxmlformats.org/spreadsheetml/2006/main" count="747" uniqueCount="250">
  <si>
    <t>PRIHODKI</t>
  </si>
  <si>
    <t>STROŠKI</t>
  </si>
  <si>
    <t>paypal</t>
  </si>
  <si>
    <t>sms</t>
  </si>
  <si>
    <t>prodaja</t>
  </si>
  <si>
    <t>druge donacije</t>
  </si>
  <si>
    <t>ščetke</t>
  </si>
  <si>
    <t>vponke</t>
  </si>
  <si>
    <t>bančni stroški</t>
  </si>
  <si>
    <t>donacije v gotovini</t>
  </si>
  <si>
    <t>skupaj</t>
  </si>
  <si>
    <t>tečajne razlike</t>
  </si>
  <si>
    <t>RAZLIKA: prihodki - odhodki</t>
  </si>
  <si>
    <t>interni prihodki</t>
  </si>
  <si>
    <t>1.1.-31.10.2018</t>
  </si>
  <si>
    <t>delo opremljevalcev</t>
  </si>
  <si>
    <t>domena</t>
  </si>
  <si>
    <t>SKLAD PLEZALIŠČ 2018</t>
  </si>
  <si>
    <t>1.1.-30.4.2018</t>
  </si>
  <si>
    <t xml:space="preserve">knjiženo v obdobju </t>
  </si>
  <si>
    <t>skupaj s prenosom iz 2017</t>
  </si>
  <si>
    <t>prenos presežka iz 2017</t>
  </si>
  <si>
    <t>1.1.-10.12.2018</t>
  </si>
  <si>
    <t>sponzorstvo</t>
  </si>
  <si>
    <t>1.1.-31.12.2018</t>
  </si>
  <si>
    <t>materialni stroški (Saša Sedlar, Štefan, Print point)</t>
  </si>
  <si>
    <t>DENAR | OBRAČUNI</t>
  </si>
  <si>
    <t>Konto kartica</t>
  </si>
  <si>
    <t>Podjetje
Uporabnik
Datum izpisa</t>
  </si>
  <si>
    <t>Planinska zveza Slovenije
Ob železnici 30A
1000 LJUBLJANA
BHL - Urša Mali
17.1.2019, 18:04:41</t>
  </si>
  <si>
    <t>Datum obdobja knjiženja
Konto 1
Stroškovni nosilec
Začetno stanje
Izpis po kontnih planih
Vrsta zneskov
Vrste dokumentov</t>
  </si>
  <si>
    <t>od 1.1.2018 do 31.12.2018
760550 - Druge podpore in donacije
3.10.21. - O. S. P. - opremimo slovenska plezališča
Promet na datum
Kontni plan 2013 (1.1.2013 - )
Primarna valuta
400, 410, 411, 412, 413, 420, 421, 430, 440, 450, 460, 470, 471, 472, 473, 474, 
475, 477, 480</t>
  </si>
  <si>
    <t>Temeljnica</t>
  </si>
  <si>
    <t>Vrsta dok.</t>
  </si>
  <si>
    <t>Datum</t>
  </si>
  <si>
    <t>P.konto</t>
  </si>
  <si>
    <t>Subjekt</t>
  </si>
  <si>
    <t>Dokument</t>
  </si>
  <si>
    <t>Vezni dok.</t>
  </si>
  <si>
    <t>Dat. val.</t>
  </si>
  <si>
    <t>Opomba</t>
  </si>
  <si>
    <t>Debet</t>
  </si>
  <si>
    <t>Kredit</t>
  </si>
  <si>
    <t>Konto:</t>
  </si>
  <si>
    <t>760550</t>
  </si>
  <si>
    <t>Naziv:</t>
  </si>
  <si>
    <t>Druge podpore in donacije</t>
  </si>
  <si>
    <t>Valuta:</t>
  </si>
  <si>
    <t>EUR</t>
  </si>
  <si>
    <t>18-413-0001</t>
  </si>
  <si>
    <t>trr</t>
  </si>
  <si>
    <t>10.01.2018</t>
  </si>
  <si>
    <t>110002</t>
  </si>
  <si>
    <t/>
  </si>
  <si>
    <t>pl.Tomaž Seliškar</t>
  </si>
  <si>
    <t>18-413-0002</t>
  </si>
  <si>
    <t>15.01.2018</t>
  </si>
  <si>
    <t>pl.Obalni AK</t>
  </si>
  <si>
    <t>18-413-0003</t>
  </si>
  <si>
    <t>29.01.2018</t>
  </si>
  <si>
    <t>pl.Miha Štrekelj</t>
  </si>
  <si>
    <t>18-413-0005</t>
  </si>
  <si>
    <t>05.02.2018</t>
  </si>
  <si>
    <t>pl.PD Kamnik</t>
  </si>
  <si>
    <t>18-413-0007</t>
  </si>
  <si>
    <t>14.02.2018</t>
  </si>
  <si>
    <t>pl.Metron Inšt.</t>
  </si>
  <si>
    <t>18-413-0008</t>
  </si>
  <si>
    <t>15.02.2018</t>
  </si>
  <si>
    <t>pl.Matjaž Tavčar</t>
  </si>
  <si>
    <t>18-413-0009</t>
  </si>
  <si>
    <t>20.02.2018</t>
  </si>
  <si>
    <t>pl.Tadej Debevc</t>
  </si>
  <si>
    <t>18-413-0010</t>
  </si>
  <si>
    <t>21.02.2018</t>
  </si>
  <si>
    <t>pl.Marta Ivančič</t>
  </si>
  <si>
    <t>18-413-0012</t>
  </si>
  <si>
    <t>19.03.2018</t>
  </si>
  <si>
    <t>18-413-0014</t>
  </si>
  <si>
    <t>29.03.2018</t>
  </si>
  <si>
    <t>pl.Tina Sekolonik</t>
  </si>
  <si>
    <t>18-413-0016</t>
  </si>
  <si>
    <t>16.04.2018</t>
  </si>
  <si>
    <t>pl.M.Pintar</t>
  </si>
  <si>
    <t>18-413-0018</t>
  </si>
  <si>
    <t>23.04.2018</t>
  </si>
  <si>
    <t>pl.Kurent Tina</t>
  </si>
  <si>
    <t>pl.PK Stena</t>
  </si>
  <si>
    <t>18-413-0019</t>
  </si>
  <si>
    <t>24.04.2018</t>
  </si>
  <si>
    <t>pl.Zdenko Nemec</t>
  </si>
  <si>
    <t>18-413-0023</t>
  </si>
  <si>
    <t>14.05.2018</t>
  </si>
  <si>
    <t>pl.Edi Bulič</t>
  </si>
  <si>
    <t>pl.Bodnaruk Darko</t>
  </si>
  <si>
    <t>18-440-0011</t>
  </si>
  <si>
    <t>BLAG00AJPRE</t>
  </si>
  <si>
    <t>31.05.2018</t>
  </si>
  <si>
    <t>100000</t>
  </si>
  <si>
    <t>Končni kupec</t>
  </si>
  <si>
    <t>18-803-0162</t>
  </si>
  <si>
    <t>29.05.2018</t>
  </si>
  <si>
    <t>nabiralna pola 1</t>
  </si>
  <si>
    <t>DONACIJA</t>
  </si>
  <si>
    <t>18-413-0027</t>
  </si>
  <si>
    <t>30.05.2018</t>
  </si>
  <si>
    <t>pl.Marko Šturm</t>
  </si>
  <si>
    <t>18-413-0031</t>
  </si>
  <si>
    <t>18.06.2018</t>
  </si>
  <si>
    <t>pl.PD Kranj</t>
  </si>
  <si>
    <t xml:space="preserve">Registriran uporabnik: 999 | Obrazec: 32E  </t>
  </si>
  <si>
    <t>18-413-0032</t>
  </si>
  <si>
    <t>26.06.2018</t>
  </si>
  <si>
    <t>18-413-0034</t>
  </si>
  <si>
    <t>29.06.2018</t>
  </si>
  <si>
    <t>pl.Golob Jurij</t>
  </si>
  <si>
    <t>18-413-0036</t>
  </si>
  <si>
    <t>03.07.2018</t>
  </si>
  <si>
    <t>pl.Katja Klinar</t>
  </si>
  <si>
    <t>pl.Živa Grgič</t>
  </si>
  <si>
    <t>18-413-0037</t>
  </si>
  <si>
    <t>16.07.2018</t>
  </si>
  <si>
    <t>Neda Podergajs</t>
  </si>
  <si>
    <t>18-413-0042</t>
  </si>
  <si>
    <t>06.08.2018</t>
  </si>
  <si>
    <t>pl.Nina Cof</t>
  </si>
  <si>
    <t>18-413-0045</t>
  </si>
  <si>
    <t>20.08.2018</t>
  </si>
  <si>
    <t>Matej Bolko</t>
  </si>
  <si>
    <t>18-413-0048</t>
  </si>
  <si>
    <t>30.08.2018</t>
  </si>
  <si>
    <t>pl.Sadl Matej</t>
  </si>
  <si>
    <t>18-413-0050</t>
  </si>
  <si>
    <t>05.09.2018</t>
  </si>
  <si>
    <t>pl.Kogelj Tilen</t>
  </si>
  <si>
    <t>18-413-0052</t>
  </si>
  <si>
    <t>10.09.2018</t>
  </si>
  <si>
    <t>PAYPAL</t>
  </si>
  <si>
    <t>18-413-0054</t>
  </si>
  <si>
    <t>21.09.2018</t>
  </si>
  <si>
    <t>18-413-0055</t>
  </si>
  <si>
    <t>27.09.2018</t>
  </si>
  <si>
    <t>pl.Urban Hrvatin</t>
  </si>
  <si>
    <t>18-413-0059</t>
  </si>
  <si>
    <t>05.10.2018</t>
  </si>
  <si>
    <t>pl.PD Radovljica</t>
  </si>
  <si>
    <t>18-413-0061</t>
  </si>
  <si>
    <t>10.10.2018</t>
  </si>
  <si>
    <t>pl.Peternem Miha</t>
  </si>
  <si>
    <t>18-413-0062</t>
  </si>
  <si>
    <t>12.10.2018</t>
  </si>
  <si>
    <t>pl.Sandi Razman</t>
  </si>
  <si>
    <t>18-413-0064</t>
  </si>
  <si>
    <t>16.10.2018</t>
  </si>
  <si>
    <t>pl.Slavko Rožič</t>
  </si>
  <si>
    <t>18-413-0065</t>
  </si>
  <si>
    <t>17.10.2018</t>
  </si>
  <si>
    <t>pl.PD Tržič</t>
  </si>
  <si>
    <t>18-413-0066</t>
  </si>
  <si>
    <t>22.10.2018</t>
  </si>
  <si>
    <t>APD LJ</t>
  </si>
  <si>
    <t>18-413-0067</t>
  </si>
  <si>
    <t>24.10.2018</t>
  </si>
  <si>
    <t>PL.PK Martinček</t>
  </si>
  <si>
    <t>18-413-0069</t>
  </si>
  <si>
    <t>02.11.2018</t>
  </si>
  <si>
    <t>pl.PD Žel.Lj.</t>
  </si>
  <si>
    <t>18-413-0070</t>
  </si>
  <si>
    <t>07.11.2018</t>
  </si>
  <si>
    <t>pl.Paypal</t>
  </si>
  <si>
    <t>18-413-0071</t>
  </si>
  <si>
    <t>08.11.2018</t>
  </si>
  <si>
    <t>pl.Tanja Brstilo</t>
  </si>
  <si>
    <t>pl.Borut Petkovšek</t>
  </si>
  <si>
    <t>18-413-0072</t>
  </si>
  <si>
    <t>12.11.2018</t>
  </si>
  <si>
    <t>pl.PD Rašica</t>
  </si>
  <si>
    <t>pl.AK Vertikala</t>
  </si>
  <si>
    <t>18-413-0073</t>
  </si>
  <si>
    <t>14.11.2018</t>
  </si>
  <si>
    <t>pl.PK Kamnik</t>
  </si>
  <si>
    <t>18-413-0074</t>
  </si>
  <si>
    <t>21.11.2018</t>
  </si>
  <si>
    <t>pl.Obid Matic</t>
  </si>
  <si>
    <t>18-413-0075</t>
  </si>
  <si>
    <t>22.11.2018</t>
  </si>
  <si>
    <t>Alenka Juvan</t>
  </si>
  <si>
    <t>pl.Žiga Rozman</t>
  </si>
  <si>
    <t>18-413-0076</t>
  </si>
  <si>
    <t>23.11.2018</t>
  </si>
  <si>
    <t>pl.PD Jesenice</t>
  </si>
  <si>
    <t>18-413-0077</t>
  </si>
  <si>
    <t>28.11.2018</t>
  </si>
  <si>
    <t>pl.Društvo za razvoj.pl.k.</t>
  </si>
  <si>
    <t>pl.PD Lj.Matica</t>
  </si>
  <si>
    <t>18-413-0078</t>
  </si>
  <si>
    <t>30.11.2018</t>
  </si>
  <si>
    <t>pl.RLS d.o.o.</t>
  </si>
  <si>
    <t>18-413-0080</t>
  </si>
  <si>
    <t>05.12.2018</t>
  </si>
  <si>
    <t>pl.Bevc Jure</t>
  </si>
  <si>
    <t>18-413-0082</t>
  </si>
  <si>
    <t>18.12.2018</t>
  </si>
  <si>
    <t>18-413-0083</t>
  </si>
  <si>
    <t>19.12.2018</t>
  </si>
  <si>
    <t>pl.PayPal</t>
  </si>
  <si>
    <t>18-413-0084</t>
  </si>
  <si>
    <t>20.12.2018</t>
  </si>
  <si>
    <t>pl.Nada Pintar</t>
  </si>
  <si>
    <t>18-413-0085</t>
  </si>
  <si>
    <t>27.12.2018</t>
  </si>
  <si>
    <t>pl.PD Celje M.</t>
  </si>
  <si>
    <t>Začetno stanje</t>
  </si>
  <si>
    <t>Skupaj konto</t>
  </si>
  <si>
    <t>Promet do</t>
  </si>
  <si>
    <t>Valuta</t>
  </si>
  <si>
    <t>Promet v obdobju</t>
  </si>
  <si>
    <t>Število pozicij</t>
  </si>
  <si>
    <t>57</t>
  </si>
  <si>
    <t>Skupaj</t>
  </si>
  <si>
    <t>Saldo</t>
  </si>
  <si>
    <t>SKUPAJ VSE</t>
  </si>
  <si>
    <t>Primarna valuta</t>
  </si>
  <si>
    <t>Stran</t>
  </si>
  <si>
    <t>3/3</t>
  </si>
  <si>
    <t>Planinska zveza Slovenije
Ob železnici 30A
1000 LJUBLJANA
BHL - Urša Mali
17.1.2019, 18:07:14</t>
  </si>
  <si>
    <t>od 1.1.2018 do 31.12.2018
760740 - Sponzorstvo po računih in pogodbah
3.10.21. - O. S. P. - opremimo slovenska plezališča
Promet na datum
Kontni plan 2013 (1.1.2013 - )
Primarna valuta
400, 410, 411, 412, 413, 420, 421, 430, 440, 450, 460, 470, 471, 472, 473, 474, 
475, 477, 480</t>
  </si>
  <si>
    <t>760740</t>
  </si>
  <si>
    <t>Sponzorstvo po računih in pogodbah</t>
  </si>
  <si>
    <t>18-420-0284</t>
  </si>
  <si>
    <t>IFA</t>
  </si>
  <si>
    <t>120000</t>
  </si>
  <si>
    <t>UPC PLUS, športne dejavnosti in storitve, d.o.o.</t>
  </si>
  <si>
    <t>18-368-0136</t>
  </si>
  <si>
    <t>za projekt O. S. P.</t>
  </si>
  <si>
    <t>18-421-0002</t>
  </si>
  <si>
    <t>10.12.2018</t>
  </si>
  <si>
    <t>BALVANIJA, športne dejavnosti in trgovina, d.o.o.</t>
  </si>
  <si>
    <t>18-368-0135</t>
  </si>
  <si>
    <t>za projekt O.S.P.</t>
  </si>
  <si>
    <t>18-421-0017</t>
  </si>
  <si>
    <t>IGLU ŠPORT, D.O.O., LJUBLJANA</t>
  </si>
  <si>
    <t>18-368-0138</t>
  </si>
  <si>
    <t>projekt OSP</t>
  </si>
  <si>
    <t>TREKING ŠPORT d.o.o.</t>
  </si>
  <si>
    <t>18-368-0139</t>
  </si>
  <si>
    <t>28.12.2018</t>
  </si>
  <si>
    <t>PROJEKT OSP</t>
  </si>
  <si>
    <t>4</t>
  </si>
  <si>
    <t>1/1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</si>
</sst>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6"/>
      <color rgb="FFFFFFFF"/>
      <name val="Arial"/>
      <family val="2"/>
    </font>
    <font>
      <b/>
      <sz val="16"/>
      <color rgb="FF000000"/>
      <name val="Tahoma"/>
      <family val="2"/>
    </font>
    <font>
      <b/>
      <sz val="8"/>
      <color rgb="FF000000"/>
      <name val="Tahoma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sz val="6"/>
      <color rgb="FF000000"/>
      <name val="Tahoma"/>
      <family val="2"/>
    </font>
    <font>
      <b/>
      <sz val="7"/>
      <color rgb="FF000000"/>
      <name val="Tahoma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>
      <alignment horizontal="left" vertical="center"/>
      <protection/>
    </xf>
    <xf numFmtId="0" fontId="41" fillId="0" borderId="0">
      <alignment horizontal="left" vertical="center"/>
      <protection/>
    </xf>
    <xf numFmtId="0" fontId="42" fillId="0" borderId="0">
      <alignment horizontal="right"/>
      <protection/>
    </xf>
    <xf numFmtId="0" fontId="43" fillId="0" borderId="0">
      <alignment horizontal="left"/>
      <protection/>
    </xf>
    <xf numFmtId="0" fontId="44" fillId="0" borderId="0">
      <alignment horizontal="left"/>
      <protection/>
    </xf>
    <xf numFmtId="0" fontId="45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5" fillId="0" borderId="0">
      <alignment horizontal="left" vertical="top"/>
      <protection/>
    </xf>
    <xf numFmtId="0" fontId="46" fillId="0" borderId="0">
      <alignment horizontal="center" textRotation="90"/>
      <protection/>
    </xf>
    <xf numFmtId="0" fontId="47" fillId="0" borderId="0">
      <alignment horizontal="left" vertical="top"/>
      <protection/>
    </xf>
    <xf numFmtId="0" fontId="47" fillId="0" borderId="0">
      <alignment horizontal="right" vertical="top"/>
      <protection/>
    </xf>
    <xf numFmtId="0" fontId="47" fillId="0" borderId="0">
      <alignment horizontal="left" vertical="top"/>
      <protection/>
    </xf>
    <xf numFmtId="0" fontId="47" fillId="0" borderId="0">
      <alignment horizontal="left" vertical="top"/>
      <protection/>
    </xf>
    <xf numFmtId="0" fontId="47" fillId="0" borderId="0">
      <alignment horizontal="left"/>
      <protection/>
    </xf>
    <xf numFmtId="0" fontId="42" fillId="0" borderId="0">
      <alignment horizontal="left" vertical="top"/>
      <protection/>
    </xf>
    <xf numFmtId="0" fontId="44" fillId="0" borderId="0">
      <alignment horizontal="left" vertical="top"/>
      <protection/>
    </xf>
    <xf numFmtId="0" fontId="47" fillId="0" borderId="0">
      <alignment horizontal="left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left"/>
      <protection/>
    </xf>
    <xf numFmtId="0" fontId="47" fillId="0" borderId="0">
      <alignment horizontal="right" vertical="top"/>
      <protection/>
    </xf>
    <xf numFmtId="0" fontId="44" fillId="0" borderId="0">
      <alignment horizontal="left" vertical="top"/>
      <protection/>
    </xf>
    <xf numFmtId="0" fontId="44" fillId="0" borderId="0">
      <alignment horizontal="left" vertical="top"/>
      <protection/>
    </xf>
    <xf numFmtId="0" fontId="47" fillId="32" borderId="0">
      <alignment horizontal="left" vertical="center"/>
      <protection/>
    </xf>
    <xf numFmtId="0" fontId="47" fillId="32" borderId="0">
      <alignment horizontal="left" vertical="center"/>
      <protection/>
    </xf>
    <xf numFmtId="0" fontId="47" fillId="32" borderId="0">
      <alignment horizontal="left" vertical="center"/>
      <protection/>
    </xf>
    <xf numFmtId="0" fontId="47" fillId="32" borderId="0">
      <alignment horizontal="left" vertical="center"/>
      <protection/>
    </xf>
    <xf numFmtId="0" fontId="47" fillId="32" borderId="0">
      <alignment horizontal="right" vertical="center"/>
      <protection/>
    </xf>
    <xf numFmtId="0" fontId="42" fillId="0" borderId="0">
      <alignment horizontal="left"/>
      <protection/>
    </xf>
    <xf numFmtId="0" fontId="48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8" applyNumberFormat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wrapText="1"/>
    </xf>
    <xf numFmtId="0" fontId="47" fillId="32" borderId="10" xfId="78" applyBorder="1" applyAlignment="1" quotePrefix="1">
      <alignment horizontal="left" vertical="center" wrapText="1"/>
      <protection/>
    </xf>
    <xf numFmtId="0" fontId="47" fillId="32" borderId="10" xfId="77" applyBorder="1" applyAlignment="1" quotePrefix="1">
      <alignment horizontal="left" vertical="center" wrapText="1"/>
      <protection/>
    </xf>
    <xf numFmtId="0" fontId="47" fillId="32" borderId="10" xfId="79" applyBorder="1" applyAlignment="1" quotePrefix="1">
      <alignment horizontal="left" vertical="center" wrapText="1"/>
      <protection/>
    </xf>
    <xf numFmtId="0" fontId="47" fillId="32" borderId="10" xfId="80" applyBorder="1" applyAlignment="1" quotePrefix="1">
      <alignment horizontal="right" vertical="center" wrapText="1"/>
      <protection/>
    </xf>
    <xf numFmtId="0" fontId="42" fillId="0" borderId="0" xfId="81" applyAlignment="1" quotePrefix="1">
      <alignment horizontal="left" wrapText="1"/>
      <protection/>
    </xf>
    <xf numFmtId="0" fontId="42" fillId="0" borderId="0" xfId="56" applyAlignment="1" quotePrefix="1">
      <alignment horizontal="right" wrapText="1"/>
      <protection/>
    </xf>
    <xf numFmtId="0" fontId="43" fillId="0" borderId="0" xfId="57" applyAlignment="1" quotePrefix="1">
      <alignment horizontal="left" wrapText="1"/>
      <protection/>
    </xf>
    <xf numFmtId="0" fontId="45" fillId="0" borderId="0" xfId="60" applyAlignment="1" quotePrefix="1">
      <alignment horizontal="left" vertical="top" wrapText="1"/>
      <protection/>
    </xf>
    <xf numFmtId="0" fontId="45" fillId="0" borderId="0" xfId="61" applyAlignment="1">
      <alignment horizontal="left" vertical="top" wrapText="1"/>
      <protection/>
    </xf>
    <xf numFmtId="0" fontId="45" fillId="0" borderId="0" xfId="59" applyAlignment="1">
      <alignment horizontal="right" vertical="top" wrapText="1"/>
      <protection/>
    </xf>
    <xf numFmtId="0" fontId="47" fillId="0" borderId="0" xfId="63" applyAlignment="1" quotePrefix="1">
      <alignment horizontal="left" vertical="top" wrapText="1"/>
      <protection/>
    </xf>
    <xf numFmtId="0" fontId="47" fillId="0" borderId="0" xfId="64" applyAlignment="1">
      <alignment horizontal="right" vertical="top" wrapText="1"/>
      <protection/>
    </xf>
    <xf numFmtId="0" fontId="44" fillId="0" borderId="0" xfId="69" applyAlignment="1" quotePrefix="1">
      <alignment horizontal="left" vertical="top" wrapText="1"/>
      <protection/>
    </xf>
    <xf numFmtId="0" fontId="47" fillId="0" borderId="0" xfId="65" applyAlignment="1" quotePrefix="1">
      <alignment horizontal="left" vertical="top" wrapText="1"/>
      <protection/>
    </xf>
    <xf numFmtId="0" fontId="42" fillId="0" borderId="0" xfId="68" applyAlignment="1" quotePrefix="1">
      <alignment horizontal="left" vertical="top" wrapText="1"/>
      <protection/>
    </xf>
    <xf numFmtId="0" fontId="42" fillId="0" borderId="0" xfId="71" applyAlignment="1" quotePrefix="1">
      <alignment horizontal="left" vertical="center" wrapText="1"/>
      <protection/>
    </xf>
    <xf numFmtId="0" fontId="44" fillId="0" borderId="0" xfId="72" applyAlignment="1" quotePrefix="1">
      <alignment horizontal="left" wrapText="1"/>
      <protection/>
    </xf>
    <xf numFmtId="0" fontId="46" fillId="0" borderId="0" xfId="62" applyAlignment="1" quotePrefix="1">
      <alignment horizontal="center" textRotation="90" wrapText="1"/>
      <protection/>
    </xf>
    <xf numFmtId="0" fontId="47" fillId="0" borderId="0" xfId="73" applyAlignment="1" quotePrefix="1">
      <alignment horizontal="right" vertical="top" wrapText="1"/>
      <protection/>
    </xf>
    <xf numFmtId="0" fontId="44" fillId="0" borderId="0" xfId="74" applyAlignment="1" quotePrefix="1">
      <alignment horizontal="left" vertical="top" wrapText="1"/>
      <protection/>
    </xf>
    <xf numFmtId="0" fontId="46" fillId="0" borderId="0" xfId="62" applyAlignment="1" quotePrefix="1">
      <alignment horizontal="left" vertical="top" wrapText="1"/>
      <protection/>
    </xf>
    <xf numFmtId="0" fontId="47" fillId="0" borderId="0" xfId="63" applyAlignment="1">
      <alignment horizontal="right" vertical="top" wrapText="1"/>
      <protection/>
    </xf>
    <xf numFmtId="0" fontId="47" fillId="0" borderId="0" xfId="64" applyAlignment="1" quotePrefix="1">
      <alignment horizontal="left" vertical="top" wrapText="1"/>
      <protection/>
    </xf>
    <xf numFmtId="0" fontId="47" fillId="0" borderId="0" xfId="67" applyAlignment="1" quotePrefix="1">
      <alignment horizontal="left" vertical="top" wrapText="1"/>
      <protection/>
    </xf>
    <xf numFmtId="0" fontId="47" fillId="0" borderId="0" xfId="70" applyAlignment="1" quotePrefix="1">
      <alignment horizontal="left" vertical="center" wrapText="1"/>
      <protection/>
    </xf>
    <xf numFmtId="0" fontId="44" fillId="0" borderId="0" xfId="74" applyAlignment="1" quotePrefix="1">
      <alignment horizontal="center" textRotation="90" wrapText="1"/>
      <protection/>
    </xf>
    <xf numFmtId="0" fontId="44" fillId="0" borderId="0" xfId="72" applyAlignment="1" quotePrefix="1">
      <alignment horizontal="right" vertical="top" wrapText="1"/>
      <protection/>
    </xf>
    <xf numFmtId="0" fontId="47" fillId="0" borderId="0" xfId="73" applyAlignment="1" quotePrefix="1">
      <alignment horizontal="left" vertical="top" wrapText="1"/>
      <protection/>
    </xf>
    <xf numFmtId="0" fontId="47" fillId="0" borderId="0" xfId="65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47" fillId="0" borderId="0" xfId="70" applyAlignment="1" quotePrefix="1">
      <alignment horizontal="left" vertical="center" wrapText="1"/>
      <protection/>
    </xf>
    <xf numFmtId="0" fontId="47" fillId="0" borderId="0" xfId="67" applyAlignment="1" quotePrefix="1">
      <alignment horizontal="left" wrapText="1"/>
      <protection/>
    </xf>
    <xf numFmtId="0" fontId="45" fillId="0" borderId="0" xfId="60" applyAlignment="1" quotePrefix="1">
      <alignment horizontal="left" vertical="top" wrapText="1"/>
      <protection/>
    </xf>
    <xf numFmtId="0" fontId="45" fillId="0" borderId="0" xfId="61" applyAlignment="1">
      <alignment horizontal="left" vertical="top" wrapText="1"/>
      <protection/>
    </xf>
    <xf numFmtId="0" fontId="46" fillId="0" borderId="0" xfId="62" applyAlignment="1" quotePrefix="1">
      <alignment horizontal="center" textRotation="90" wrapText="1"/>
      <protection/>
    </xf>
    <xf numFmtId="0" fontId="44" fillId="0" borderId="0" xfId="69" applyAlignment="1" quotePrefix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47" fillId="32" borderId="0" xfId="76" applyAlignment="1" quotePrefix="1">
      <alignment horizontal="left" vertical="center" wrapText="1"/>
      <protection/>
    </xf>
    <xf numFmtId="0" fontId="0" fillId="0" borderId="11" xfId="0" applyBorder="1" applyAlignment="1">
      <alignment horizontal="left" wrapText="1"/>
    </xf>
    <xf numFmtId="0" fontId="47" fillId="32" borderId="10" xfId="77" applyBorder="1" applyAlignment="1" quotePrefix="1">
      <alignment horizontal="left" vertical="center" wrapText="1"/>
      <protection/>
    </xf>
    <xf numFmtId="0" fontId="47" fillId="32" borderId="10" xfId="78" applyBorder="1" applyAlignment="1" quotePrefix="1">
      <alignment horizontal="left" vertical="center" wrapText="1"/>
      <protection/>
    </xf>
    <xf numFmtId="0" fontId="0" fillId="0" borderId="11" xfId="0" applyBorder="1" applyAlignment="1">
      <alignment wrapText="1"/>
    </xf>
    <xf numFmtId="0" fontId="43" fillId="0" borderId="0" xfId="57" applyAlignment="1" quotePrefix="1">
      <alignment horizontal="left" wrapText="1"/>
      <protection/>
    </xf>
    <xf numFmtId="0" fontId="42" fillId="0" borderId="0" xfId="56" applyAlignment="1" quotePrefix="1">
      <alignment horizontal="right" wrapText="1"/>
      <protection/>
    </xf>
    <xf numFmtId="0" fontId="44" fillId="0" borderId="0" xfId="58" applyAlignment="1" quotePrefix="1">
      <alignment horizontal="left" wrapText="1"/>
      <protection/>
    </xf>
    <xf numFmtId="0" fontId="40" fillId="31" borderId="0" xfId="54" applyAlignment="1" quotePrefix="1">
      <alignment horizontal="left" vertical="center" wrapText="1"/>
      <protection/>
    </xf>
    <xf numFmtId="0" fontId="41" fillId="0" borderId="0" xfId="55" applyAlignment="1" quotePrefix="1">
      <alignment horizontal="left" vertical="center" wrapText="1"/>
      <protection/>
    </xf>
    <xf numFmtId="0" fontId="47" fillId="0" borderId="0" xfId="66" applyAlignment="1" quotePrefix="1">
      <alignment horizontal="left" vertical="top" wrapText="1"/>
      <protection/>
    </xf>
    <xf numFmtId="0" fontId="44" fillId="0" borderId="0" xfId="75" applyAlignment="1" quotePrefix="1">
      <alignment horizontal="left" vertical="top" wrapText="1"/>
      <protection/>
    </xf>
    <xf numFmtId="0" fontId="44" fillId="0" borderId="0" xfId="69" applyAlignment="1" quotePrefix="1">
      <alignment horizontal="left" vertical="center" wrapText="1"/>
      <protection/>
    </xf>
    <xf numFmtId="0" fontId="47" fillId="0" borderId="0" xfId="65" applyAlignment="1" quotePrefix="1">
      <alignment horizontal="left" wrapText="1"/>
      <protection/>
    </xf>
    <xf numFmtId="0" fontId="42" fillId="0" borderId="0" xfId="71" applyAlignment="1" quotePrefix="1">
      <alignment horizontal="left" wrapText="1"/>
      <protection/>
    </xf>
    <xf numFmtId="0" fontId="42" fillId="0" borderId="0" xfId="68" applyAlignment="1" quotePrefix="1">
      <alignment horizontal="left" vertical="top" wrapText="1"/>
      <protection/>
    </xf>
    <xf numFmtId="0" fontId="47" fillId="0" borderId="0" xfId="64" applyAlignment="1" quotePrefix="1">
      <alignment horizontal="left" vertical="top" wrapText="1"/>
      <protection/>
    </xf>
  </cellXfs>
  <cellStyles count="7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0" xfId="54"/>
    <cellStyle name="S1" xfId="55"/>
    <cellStyle name="S10" xfId="56"/>
    <cellStyle name="S11" xfId="57"/>
    <cellStyle name="S12" xfId="58"/>
    <cellStyle name="S13" xfId="59"/>
    <cellStyle name="S14" xfId="60"/>
    <cellStyle name="S15" xfId="61"/>
    <cellStyle name="S16" xfId="62"/>
    <cellStyle name="S17" xfId="63"/>
    <cellStyle name="S18" xfId="64"/>
    <cellStyle name="S19" xfId="65"/>
    <cellStyle name="S2" xfId="66"/>
    <cellStyle name="S20" xfId="67"/>
    <cellStyle name="S21" xfId="68"/>
    <cellStyle name="S22" xfId="69"/>
    <cellStyle name="S23" xfId="70"/>
    <cellStyle name="S24" xfId="71"/>
    <cellStyle name="S25" xfId="72"/>
    <cellStyle name="S26" xfId="73"/>
    <cellStyle name="S27" xfId="74"/>
    <cellStyle name="S3" xfId="75"/>
    <cellStyle name="S4" xfId="76"/>
    <cellStyle name="S5" xfId="77"/>
    <cellStyle name="S6" xfId="78"/>
    <cellStyle name="S7" xfId="79"/>
    <cellStyle name="S8" xfId="80"/>
    <cellStyle name="S9" xfId="81"/>
    <cellStyle name="Slabo" xfId="82"/>
    <cellStyle name="Currency" xfId="83"/>
    <cellStyle name="Currency [0]" xfId="84"/>
    <cellStyle name="Comma" xfId="85"/>
    <cellStyle name="Comma [0]" xfId="86"/>
    <cellStyle name="Vnos" xfId="87"/>
    <cellStyle name="Vsota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29.140625" style="0" bestFit="1" customWidth="1"/>
    <col min="3" max="3" width="13.140625" style="1" bestFit="1" customWidth="1"/>
    <col min="4" max="6" width="14.140625" style="0" bestFit="1" customWidth="1"/>
  </cols>
  <sheetData>
    <row r="1" spans="3:6" ht="14.25">
      <c r="C1" s="1" t="s">
        <v>19</v>
      </c>
      <c r="F1" s="5"/>
    </row>
    <row r="2" spans="2:6" ht="15">
      <c r="B2" s="4" t="s">
        <v>17</v>
      </c>
      <c r="C2" s="1" t="s">
        <v>18</v>
      </c>
      <c r="D2" t="s">
        <v>14</v>
      </c>
      <c r="E2" t="s">
        <v>22</v>
      </c>
      <c r="F2" t="s">
        <v>24</v>
      </c>
    </row>
    <row r="3" ht="15">
      <c r="B3" s="4"/>
    </row>
    <row r="4" spans="2:6" ht="15">
      <c r="B4" s="4" t="s">
        <v>21</v>
      </c>
      <c r="D4" s="1">
        <v>1862.27</v>
      </c>
      <c r="E4" s="1">
        <v>1862.27</v>
      </c>
      <c r="F4" s="1">
        <v>1862.27</v>
      </c>
    </row>
    <row r="5" ht="14.25">
      <c r="F5" s="1"/>
    </row>
    <row r="6" spans="2:10" ht="14.25">
      <c r="B6" s="2" t="s">
        <v>0</v>
      </c>
      <c r="D6" s="1"/>
      <c r="E6" s="1"/>
      <c r="F6" s="1"/>
      <c r="G6" s="1"/>
      <c r="H6" s="1"/>
      <c r="I6" s="1"/>
      <c r="J6" s="1"/>
    </row>
    <row r="7" spans="2:10" ht="14.25">
      <c r="B7" t="s">
        <v>2</v>
      </c>
      <c r="C7" s="1">
        <v>67.1</v>
      </c>
      <c r="D7" s="1"/>
      <c r="E7" s="1"/>
      <c r="F7" s="1"/>
      <c r="G7" s="1"/>
      <c r="H7" s="1"/>
      <c r="I7" s="1"/>
      <c r="J7" s="1"/>
    </row>
    <row r="8" spans="2:10" ht="14.25">
      <c r="B8" t="s">
        <v>3</v>
      </c>
      <c r="C8" s="1">
        <v>77</v>
      </c>
      <c r="D8" s="1">
        <v>438.31</v>
      </c>
      <c r="E8" s="1">
        <v>558.31</v>
      </c>
      <c r="F8" s="1">
        <v>568.31</v>
      </c>
      <c r="G8" s="1"/>
      <c r="H8" s="1"/>
      <c r="I8" s="1"/>
      <c r="J8" s="1"/>
    </row>
    <row r="9" spans="2:10" ht="14.25">
      <c r="B9" t="s">
        <v>9</v>
      </c>
      <c r="D9" s="1"/>
      <c r="E9" s="1"/>
      <c r="F9" s="1"/>
      <c r="G9" s="1"/>
      <c r="H9" s="1"/>
      <c r="I9" s="1"/>
      <c r="J9" s="1"/>
    </row>
    <row r="10" spans="2:10" ht="14.25">
      <c r="B10" t="s">
        <v>5</v>
      </c>
      <c r="C10" s="1">
        <f>1023.61-67.1</f>
        <v>956.51</v>
      </c>
      <c r="D10" s="1">
        <v>2458.33</v>
      </c>
      <c r="E10" s="1">
        <v>4457.62</v>
      </c>
      <c r="F10" s="1">
        <v>4739.2</v>
      </c>
      <c r="G10" s="1"/>
      <c r="H10" s="1"/>
      <c r="I10" s="1"/>
      <c r="J10" s="1"/>
    </row>
    <row r="11" spans="2:10" ht="14.25">
      <c r="B11" t="s">
        <v>23</v>
      </c>
      <c r="D11" s="1"/>
      <c r="E11" s="1">
        <v>550</v>
      </c>
      <c r="F11" s="1">
        <v>2550</v>
      </c>
      <c r="G11" s="1"/>
      <c r="H11" s="1"/>
      <c r="I11" s="1"/>
      <c r="J11" s="1"/>
    </row>
    <row r="12" spans="2:10" ht="14.25">
      <c r="B12" t="s">
        <v>4</v>
      </c>
      <c r="C12" s="1">
        <v>106.54</v>
      </c>
      <c r="D12" s="1">
        <v>204.89</v>
      </c>
      <c r="E12" s="1">
        <v>254.07</v>
      </c>
      <c r="F12" s="1">
        <v>262.27</v>
      </c>
      <c r="G12" s="1"/>
      <c r="H12" s="1"/>
      <c r="I12" s="1"/>
      <c r="J12" s="1"/>
    </row>
    <row r="13" spans="2:10" ht="14.25">
      <c r="B13" t="s">
        <v>11</v>
      </c>
      <c r="D13" s="1"/>
      <c r="E13" s="1"/>
      <c r="F13" s="1"/>
      <c r="G13" s="1"/>
      <c r="H13" s="1"/>
      <c r="I13" s="1"/>
      <c r="J13" s="1"/>
    </row>
    <row r="14" spans="2:10" ht="14.25">
      <c r="B14" t="s">
        <v>13</v>
      </c>
      <c r="C14" s="1">
        <v>813.42</v>
      </c>
      <c r="D14" s="1">
        <v>813.42</v>
      </c>
      <c r="E14" s="1">
        <v>813.42</v>
      </c>
      <c r="F14" s="1">
        <v>813.42</v>
      </c>
      <c r="G14" s="1"/>
      <c r="H14" s="1"/>
      <c r="I14" s="1"/>
      <c r="J14" s="1"/>
    </row>
    <row r="15" spans="2:10" ht="14.25">
      <c r="B15" s="2" t="s">
        <v>10</v>
      </c>
      <c r="C15" s="3">
        <f>SUM(C7:C14)</f>
        <v>2020.5699999999997</v>
      </c>
      <c r="D15" s="3">
        <f>SUM(D7:D14)</f>
        <v>3914.95</v>
      </c>
      <c r="E15" s="3">
        <f>SUM(E7:E14)</f>
        <v>6633.42</v>
      </c>
      <c r="F15" s="3">
        <f>SUM(F7:F14)</f>
        <v>8933.2</v>
      </c>
      <c r="G15" s="1"/>
      <c r="H15" s="1"/>
      <c r="I15" s="1"/>
      <c r="J15" s="1"/>
    </row>
    <row r="16" spans="4:10" ht="14.25">
      <c r="D16" s="1"/>
      <c r="E16" s="1"/>
      <c r="F16" s="1"/>
      <c r="G16" s="1"/>
      <c r="H16" s="1"/>
      <c r="I16" s="1"/>
      <c r="J16" s="1"/>
    </row>
    <row r="17" spans="2:10" ht="14.25">
      <c r="B17" s="2" t="s">
        <v>1</v>
      </c>
      <c r="D17" s="1"/>
      <c r="E17" s="1"/>
      <c r="F17" s="1"/>
      <c r="G17" s="1"/>
      <c r="H17" s="1"/>
      <c r="I17" s="1"/>
      <c r="J17" s="1"/>
    </row>
    <row r="18" spans="2:10" ht="14.25">
      <c r="B18" t="s">
        <v>6</v>
      </c>
      <c r="D18" s="1"/>
      <c r="E18" s="1"/>
      <c r="F18" s="1"/>
      <c r="G18" s="1"/>
      <c r="H18" s="1"/>
      <c r="I18" s="1"/>
      <c r="J18" s="1"/>
    </row>
    <row r="19" spans="2:10" ht="14.25">
      <c r="B19" t="s">
        <v>7</v>
      </c>
      <c r="D19" s="1"/>
      <c r="E19" s="1"/>
      <c r="F19" s="1"/>
      <c r="G19" s="1"/>
      <c r="H19" s="1"/>
      <c r="I19" s="1"/>
      <c r="J19" s="1"/>
    </row>
    <row r="20" spans="2:10" ht="14.25">
      <c r="B20" t="s">
        <v>25</v>
      </c>
      <c r="D20" s="1"/>
      <c r="E20" s="1">
        <f>8.69+134.98+88.1</f>
        <v>231.76999999999998</v>
      </c>
      <c r="F20" s="1">
        <f>231.77+57.18</f>
        <v>288.95</v>
      </c>
      <c r="G20" s="1"/>
      <c r="H20" s="1"/>
      <c r="I20" s="1"/>
      <c r="J20" s="1"/>
    </row>
    <row r="21" spans="2:10" ht="14.25">
      <c r="B21" t="s">
        <v>15</v>
      </c>
      <c r="D21" s="1">
        <v>420</v>
      </c>
      <c r="E21" s="1">
        <v>420</v>
      </c>
      <c r="F21" s="1">
        <v>1442.78</v>
      </c>
      <c r="G21" s="1"/>
      <c r="H21" s="1"/>
      <c r="I21" s="1"/>
      <c r="J21" s="1"/>
    </row>
    <row r="22" spans="2:10" ht="14.25">
      <c r="B22" t="s">
        <v>16</v>
      </c>
      <c r="D22" s="1">
        <v>15.25</v>
      </c>
      <c r="E22" s="1">
        <v>15.25</v>
      </c>
      <c r="F22" s="1">
        <v>15.25</v>
      </c>
      <c r="G22" s="1"/>
      <c r="H22" s="1"/>
      <c r="I22" s="1"/>
      <c r="J22" s="1"/>
    </row>
    <row r="23" spans="2:10" ht="14.25">
      <c r="B23" t="s">
        <v>8</v>
      </c>
      <c r="C23" s="1">
        <v>18</v>
      </c>
      <c r="D23" s="1">
        <f>0.7+84.45</f>
        <v>85.15</v>
      </c>
      <c r="E23" s="1">
        <v>102.45</v>
      </c>
      <c r="F23" s="1">
        <v>111.45</v>
      </c>
      <c r="G23" s="1"/>
      <c r="H23" s="1"/>
      <c r="I23" s="1"/>
      <c r="J23" s="1"/>
    </row>
    <row r="24" spans="2:10" ht="14.25">
      <c r="B24" s="2" t="s">
        <v>10</v>
      </c>
      <c r="C24" s="3">
        <f>SUM(C18:C23)</f>
        <v>18</v>
      </c>
      <c r="D24" s="3">
        <f>SUM(D18:D23)</f>
        <v>520.4</v>
      </c>
      <c r="E24" s="3">
        <f>SUM(E18:E23)</f>
        <v>769.47</v>
      </c>
      <c r="F24" s="3">
        <f>SUM(F18:F23)</f>
        <v>1858.43</v>
      </c>
      <c r="G24" s="1"/>
      <c r="H24" s="1"/>
      <c r="I24" s="1"/>
      <c r="J24" s="1"/>
    </row>
    <row r="25" spans="4:10" ht="14.25">
      <c r="D25" s="1"/>
      <c r="E25" s="1"/>
      <c r="F25" s="1"/>
      <c r="G25" s="1"/>
      <c r="H25" s="1"/>
      <c r="I25" s="1"/>
      <c r="J25" s="1"/>
    </row>
    <row r="26" spans="2:10" ht="14.25">
      <c r="B26" s="2" t="s">
        <v>12</v>
      </c>
      <c r="C26" s="3">
        <f>+C15-C24</f>
        <v>2002.5699999999997</v>
      </c>
      <c r="D26" s="3">
        <f>+D15-D24</f>
        <v>3394.5499999999997</v>
      </c>
      <c r="E26" s="3">
        <f>+E15-E24</f>
        <v>5863.95</v>
      </c>
      <c r="F26" s="3">
        <f>+F15-F24</f>
        <v>7074.77</v>
      </c>
      <c r="G26" s="1"/>
      <c r="H26" s="1"/>
      <c r="I26" s="1"/>
      <c r="J26" s="1"/>
    </row>
    <row r="27" spans="4:6" ht="14.25">
      <c r="D27" s="1"/>
      <c r="F27" s="1"/>
    </row>
    <row r="28" spans="2:6" ht="14.25">
      <c r="B28" t="s">
        <v>20</v>
      </c>
      <c r="D28" s="1">
        <f>+D4+D26</f>
        <v>5256.82</v>
      </c>
      <c r="E28" s="1">
        <f>+E4+E26</f>
        <v>7726.219999999999</v>
      </c>
      <c r="F28" s="1">
        <f>+F4+F26</f>
        <v>8937.04</v>
      </c>
    </row>
    <row r="29" spans="4:6" ht="14.25">
      <c r="D29" s="1"/>
      <c r="F29" s="1"/>
    </row>
    <row r="30" ht="14.25">
      <c r="F30" s="1"/>
    </row>
    <row r="31" spans="4:6" ht="14.25">
      <c r="D31" s="1"/>
      <c r="F31" s="1"/>
    </row>
    <row r="33" ht="14.25">
      <c r="D33" s="1"/>
    </row>
    <row r="35" ht="14.25">
      <c r="D35" s="1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A1">
      <selection activeCell="I14" sqref="I14"/>
    </sheetView>
  </sheetViews>
  <sheetFormatPr defaultColWidth="9.140625" defaultRowHeight="15"/>
  <sheetData>
    <row r="1" spans="1:19" ht="14.25">
      <c r="A1" s="6"/>
      <c r="B1" s="53" t="s">
        <v>26</v>
      </c>
      <c r="C1" s="36"/>
      <c r="D1" s="36"/>
      <c r="E1" s="36"/>
      <c r="F1" s="3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4.25">
      <c r="A2" s="6"/>
      <c r="B2" s="54" t="s">
        <v>27</v>
      </c>
      <c r="C2" s="36"/>
      <c r="D2" s="36"/>
      <c r="E2" s="36"/>
      <c r="F2" s="36"/>
      <c r="G2" s="6"/>
      <c r="H2" s="55" t="s">
        <v>28</v>
      </c>
      <c r="I2" s="36"/>
      <c r="J2" s="36"/>
      <c r="K2" s="56" t="s">
        <v>29</v>
      </c>
      <c r="L2" s="36"/>
      <c r="M2" s="55" t="s">
        <v>30</v>
      </c>
      <c r="N2" s="36"/>
      <c r="O2" s="36"/>
      <c r="P2" s="56" t="s">
        <v>31</v>
      </c>
      <c r="Q2" s="36"/>
      <c r="R2" s="36"/>
      <c r="S2" s="36"/>
    </row>
    <row r="3" spans="1:19" ht="14.25">
      <c r="A3" s="6"/>
      <c r="B3" s="6"/>
      <c r="C3" s="6"/>
      <c r="D3" s="6"/>
      <c r="E3" s="6"/>
      <c r="F3" s="6"/>
      <c r="G3" s="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6"/>
      <c r="N4" s="36"/>
      <c r="O4" s="36"/>
      <c r="P4" s="36"/>
      <c r="Q4" s="36"/>
      <c r="R4" s="36"/>
      <c r="S4" s="36"/>
    </row>
    <row r="5" spans="1:19" ht="14.25">
      <c r="A5" s="6"/>
      <c r="B5" s="45" t="s">
        <v>32</v>
      </c>
      <c r="C5" s="49"/>
      <c r="D5" s="47" t="s">
        <v>33</v>
      </c>
      <c r="E5" s="36"/>
      <c r="F5" s="49"/>
      <c r="G5" s="48" t="s">
        <v>34</v>
      </c>
      <c r="H5" s="49"/>
      <c r="I5" s="7" t="s">
        <v>35</v>
      </c>
      <c r="J5" s="48" t="s">
        <v>36</v>
      </c>
      <c r="K5" s="49"/>
      <c r="L5" s="7" t="s">
        <v>37</v>
      </c>
      <c r="M5" s="48" t="s">
        <v>34</v>
      </c>
      <c r="N5" s="49"/>
      <c r="O5" s="7" t="s">
        <v>38</v>
      </c>
      <c r="P5" s="8" t="s">
        <v>39</v>
      </c>
      <c r="Q5" s="9" t="s">
        <v>40</v>
      </c>
      <c r="R5" s="10" t="s">
        <v>41</v>
      </c>
      <c r="S5" s="10" t="s">
        <v>42</v>
      </c>
    </row>
    <row r="6" spans="1:19" ht="14.25">
      <c r="A6" s="6"/>
      <c r="B6" s="11" t="s">
        <v>43</v>
      </c>
      <c r="C6" s="50" t="s">
        <v>44</v>
      </c>
      <c r="D6" s="36"/>
      <c r="E6" s="36"/>
      <c r="F6" s="36"/>
      <c r="G6" s="51" t="s">
        <v>45</v>
      </c>
      <c r="H6" s="36"/>
      <c r="I6" s="52" t="s">
        <v>46</v>
      </c>
      <c r="J6" s="36"/>
      <c r="K6" s="36"/>
      <c r="L6" s="36"/>
      <c r="M6" s="36"/>
      <c r="N6" s="36"/>
      <c r="O6" s="36"/>
      <c r="P6" s="36"/>
      <c r="Q6" s="36"/>
      <c r="R6" s="12" t="s">
        <v>47</v>
      </c>
      <c r="S6" s="13" t="s">
        <v>48</v>
      </c>
    </row>
    <row r="7" spans="1:19" ht="18">
      <c r="A7" s="6"/>
      <c r="B7" s="39" t="s">
        <v>49</v>
      </c>
      <c r="C7" s="36"/>
      <c r="D7" s="39" t="s">
        <v>50</v>
      </c>
      <c r="E7" s="36"/>
      <c r="F7" s="36"/>
      <c r="G7" s="40" t="s">
        <v>51</v>
      </c>
      <c r="H7" s="36"/>
      <c r="I7" s="14" t="s">
        <v>52</v>
      </c>
      <c r="J7" s="39" t="s">
        <v>53</v>
      </c>
      <c r="K7" s="36"/>
      <c r="L7" s="14" t="s">
        <v>53</v>
      </c>
      <c r="M7" s="40" t="s">
        <v>51</v>
      </c>
      <c r="N7" s="36"/>
      <c r="O7" s="14" t="s">
        <v>53</v>
      </c>
      <c r="P7" s="15" t="s">
        <v>51</v>
      </c>
      <c r="Q7" s="14" t="s">
        <v>54</v>
      </c>
      <c r="R7" s="16">
        <v>0</v>
      </c>
      <c r="S7" s="16">
        <v>50</v>
      </c>
    </row>
    <row r="8" spans="1:19" ht="14.25">
      <c r="A8" s="6"/>
      <c r="B8" s="39" t="s">
        <v>55</v>
      </c>
      <c r="C8" s="36"/>
      <c r="D8" s="39" t="s">
        <v>50</v>
      </c>
      <c r="E8" s="36"/>
      <c r="F8" s="36"/>
      <c r="G8" s="40" t="s">
        <v>56</v>
      </c>
      <c r="H8" s="36"/>
      <c r="I8" s="14" t="s">
        <v>52</v>
      </c>
      <c r="J8" s="39" t="s">
        <v>53</v>
      </c>
      <c r="K8" s="36"/>
      <c r="L8" s="14" t="s">
        <v>53</v>
      </c>
      <c r="M8" s="40" t="s">
        <v>56</v>
      </c>
      <c r="N8" s="36"/>
      <c r="O8" s="14" t="s">
        <v>53</v>
      </c>
      <c r="P8" s="15" t="s">
        <v>56</v>
      </c>
      <c r="Q8" s="14" t="s">
        <v>57</v>
      </c>
      <c r="R8" s="16">
        <v>0</v>
      </c>
      <c r="S8" s="16">
        <v>54</v>
      </c>
    </row>
    <row r="9" spans="1:19" ht="18">
      <c r="A9" s="6"/>
      <c r="B9" s="39" t="s">
        <v>58</v>
      </c>
      <c r="C9" s="36"/>
      <c r="D9" s="39" t="s">
        <v>50</v>
      </c>
      <c r="E9" s="36"/>
      <c r="F9" s="36"/>
      <c r="G9" s="40" t="s">
        <v>59</v>
      </c>
      <c r="H9" s="36"/>
      <c r="I9" s="14" t="s">
        <v>52</v>
      </c>
      <c r="J9" s="39" t="s">
        <v>53</v>
      </c>
      <c r="K9" s="36"/>
      <c r="L9" s="14" t="s">
        <v>53</v>
      </c>
      <c r="M9" s="40" t="s">
        <v>59</v>
      </c>
      <c r="N9" s="36"/>
      <c r="O9" s="14" t="s">
        <v>53</v>
      </c>
      <c r="P9" s="15" t="s">
        <v>59</v>
      </c>
      <c r="Q9" s="14" t="s">
        <v>60</v>
      </c>
      <c r="R9" s="16">
        <v>0</v>
      </c>
      <c r="S9" s="16">
        <v>10</v>
      </c>
    </row>
    <row r="10" spans="1:19" ht="14.25">
      <c r="A10" s="6"/>
      <c r="B10" s="39" t="s">
        <v>61</v>
      </c>
      <c r="C10" s="36"/>
      <c r="D10" s="39" t="s">
        <v>50</v>
      </c>
      <c r="E10" s="36"/>
      <c r="F10" s="36"/>
      <c r="G10" s="40" t="s">
        <v>62</v>
      </c>
      <c r="H10" s="36"/>
      <c r="I10" s="14" t="s">
        <v>52</v>
      </c>
      <c r="J10" s="39" t="s">
        <v>53</v>
      </c>
      <c r="K10" s="36"/>
      <c r="L10" s="14" t="s">
        <v>53</v>
      </c>
      <c r="M10" s="40" t="s">
        <v>62</v>
      </c>
      <c r="N10" s="36"/>
      <c r="O10" s="14" t="s">
        <v>53</v>
      </c>
      <c r="P10" s="15" t="s">
        <v>62</v>
      </c>
      <c r="Q10" s="14" t="s">
        <v>63</v>
      </c>
      <c r="R10" s="16">
        <v>0</v>
      </c>
      <c r="S10" s="16">
        <v>133.51</v>
      </c>
    </row>
    <row r="11" spans="1:19" ht="18">
      <c r="A11" s="6"/>
      <c r="B11" s="39" t="s">
        <v>64</v>
      </c>
      <c r="C11" s="36"/>
      <c r="D11" s="39" t="s">
        <v>50</v>
      </c>
      <c r="E11" s="36"/>
      <c r="F11" s="36"/>
      <c r="G11" s="40" t="s">
        <v>65</v>
      </c>
      <c r="H11" s="36"/>
      <c r="I11" s="14" t="s">
        <v>52</v>
      </c>
      <c r="J11" s="39" t="s">
        <v>53</v>
      </c>
      <c r="K11" s="36"/>
      <c r="L11" s="14" t="s">
        <v>53</v>
      </c>
      <c r="M11" s="40" t="s">
        <v>65</v>
      </c>
      <c r="N11" s="36"/>
      <c r="O11" s="14" t="s">
        <v>53</v>
      </c>
      <c r="P11" s="15" t="s">
        <v>65</v>
      </c>
      <c r="Q11" s="14" t="s">
        <v>66</v>
      </c>
      <c r="R11" s="16">
        <v>0</v>
      </c>
      <c r="S11" s="16">
        <v>100</v>
      </c>
    </row>
    <row r="12" spans="1:19" ht="18">
      <c r="A12" s="6"/>
      <c r="B12" s="39" t="s">
        <v>67</v>
      </c>
      <c r="C12" s="43"/>
      <c r="D12" s="39" t="s">
        <v>50</v>
      </c>
      <c r="E12" s="43"/>
      <c r="F12" s="43"/>
      <c r="G12" s="40" t="s">
        <v>68</v>
      </c>
      <c r="H12" s="43"/>
      <c r="I12" s="14" t="s">
        <v>52</v>
      </c>
      <c r="J12" s="39" t="s">
        <v>53</v>
      </c>
      <c r="K12" s="43"/>
      <c r="L12" s="14" t="s">
        <v>53</v>
      </c>
      <c r="M12" s="40" t="s">
        <v>68</v>
      </c>
      <c r="N12" s="43"/>
      <c r="O12" s="14" t="s">
        <v>53</v>
      </c>
      <c r="P12" s="15" t="s">
        <v>68</v>
      </c>
      <c r="Q12" s="14" t="s">
        <v>69</v>
      </c>
      <c r="R12" s="16">
        <v>0</v>
      </c>
      <c r="S12" s="16">
        <v>334</v>
      </c>
    </row>
    <row r="13" spans="1:19" ht="18">
      <c r="A13" s="6"/>
      <c r="B13" s="39" t="s">
        <v>70</v>
      </c>
      <c r="C13" s="43"/>
      <c r="D13" s="39" t="s">
        <v>50</v>
      </c>
      <c r="E13" s="43"/>
      <c r="F13" s="43"/>
      <c r="G13" s="40" t="s">
        <v>71</v>
      </c>
      <c r="H13" s="43"/>
      <c r="I13" s="14" t="s">
        <v>52</v>
      </c>
      <c r="J13" s="39" t="s">
        <v>53</v>
      </c>
      <c r="K13" s="43"/>
      <c r="L13" s="14" t="s">
        <v>53</v>
      </c>
      <c r="M13" s="40" t="s">
        <v>71</v>
      </c>
      <c r="N13" s="43"/>
      <c r="O13" s="14" t="s">
        <v>53</v>
      </c>
      <c r="P13" s="15" t="s">
        <v>71</v>
      </c>
      <c r="Q13" s="14" t="s">
        <v>72</v>
      </c>
      <c r="R13" s="16">
        <v>0</v>
      </c>
      <c r="S13" s="16">
        <v>50</v>
      </c>
    </row>
    <row r="14" spans="1:19" ht="18">
      <c r="A14" s="6"/>
      <c r="B14" s="39" t="s">
        <v>73</v>
      </c>
      <c r="C14" s="43"/>
      <c r="D14" s="39" t="s">
        <v>50</v>
      </c>
      <c r="E14" s="43"/>
      <c r="F14" s="43"/>
      <c r="G14" s="40" t="s">
        <v>74</v>
      </c>
      <c r="H14" s="43"/>
      <c r="I14" s="14" t="s">
        <v>52</v>
      </c>
      <c r="J14" s="39" t="s">
        <v>53</v>
      </c>
      <c r="K14" s="43"/>
      <c r="L14" s="14" t="s">
        <v>53</v>
      </c>
      <c r="M14" s="40" t="s">
        <v>74</v>
      </c>
      <c r="N14" s="43"/>
      <c r="O14" s="14" t="s">
        <v>53</v>
      </c>
      <c r="P14" s="15" t="s">
        <v>74</v>
      </c>
      <c r="Q14" s="14" t="s">
        <v>75</v>
      </c>
      <c r="R14" s="16">
        <v>0</v>
      </c>
      <c r="S14" s="16">
        <v>50</v>
      </c>
    </row>
    <row r="15" spans="1:19" ht="14.25">
      <c r="A15" s="6"/>
      <c r="B15" s="39" t="s">
        <v>76</v>
      </c>
      <c r="C15" s="43"/>
      <c r="D15" s="39" t="s">
        <v>50</v>
      </c>
      <c r="E15" s="43"/>
      <c r="F15" s="43"/>
      <c r="G15" s="40" t="s">
        <v>77</v>
      </c>
      <c r="H15" s="43"/>
      <c r="I15" s="14" t="s">
        <v>52</v>
      </c>
      <c r="J15" s="39" t="s">
        <v>53</v>
      </c>
      <c r="K15" s="43"/>
      <c r="L15" s="14" t="s">
        <v>53</v>
      </c>
      <c r="M15" s="40" t="s">
        <v>77</v>
      </c>
      <c r="N15" s="43"/>
      <c r="O15" s="14" t="s">
        <v>53</v>
      </c>
      <c r="P15" s="15" t="s">
        <v>77</v>
      </c>
      <c r="Q15" s="14" t="s">
        <v>53</v>
      </c>
      <c r="R15" s="16">
        <v>0</v>
      </c>
      <c r="S15" s="16">
        <v>67.1</v>
      </c>
    </row>
    <row r="16" spans="1:19" ht="18">
      <c r="A16" s="6"/>
      <c r="B16" s="39" t="s">
        <v>78</v>
      </c>
      <c r="C16" s="43"/>
      <c r="D16" s="39" t="s">
        <v>50</v>
      </c>
      <c r="E16" s="43"/>
      <c r="F16" s="43"/>
      <c r="G16" s="40" t="s">
        <v>79</v>
      </c>
      <c r="H16" s="43"/>
      <c r="I16" s="14" t="s">
        <v>52</v>
      </c>
      <c r="J16" s="39" t="s">
        <v>53</v>
      </c>
      <c r="K16" s="43"/>
      <c r="L16" s="14" t="s">
        <v>53</v>
      </c>
      <c r="M16" s="40" t="s">
        <v>79</v>
      </c>
      <c r="N16" s="43"/>
      <c r="O16" s="14" t="s">
        <v>53</v>
      </c>
      <c r="P16" s="15" t="s">
        <v>79</v>
      </c>
      <c r="Q16" s="14" t="s">
        <v>80</v>
      </c>
      <c r="R16" s="16">
        <v>0</v>
      </c>
      <c r="S16" s="16">
        <v>10</v>
      </c>
    </row>
    <row r="17" spans="1:19" ht="14.25">
      <c r="A17" s="6"/>
      <c r="B17" s="39" t="s">
        <v>81</v>
      </c>
      <c r="C17" s="43"/>
      <c r="D17" s="39" t="s">
        <v>50</v>
      </c>
      <c r="E17" s="43"/>
      <c r="F17" s="43"/>
      <c r="G17" s="40" t="s">
        <v>82</v>
      </c>
      <c r="H17" s="43"/>
      <c r="I17" s="14" t="s">
        <v>52</v>
      </c>
      <c r="J17" s="39" t="s">
        <v>53</v>
      </c>
      <c r="K17" s="43"/>
      <c r="L17" s="14" t="s">
        <v>53</v>
      </c>
      <c r="M17" s="40" t="s">
        <v>82</v>
      </c>
      <c r="N17" s="43"/>
      <c r="O17" s="14" t="s">
        <v>53</v>
      </c>
      <c r="P17" s="15" t="s">
        <v>82</v>
      </c>
      <c r="Q17" s="14" t="s">
        <v>83</v>
      </c>
      <c r="R17" s="16">
        <v>0</v>
      </c>
      <c r="S17" s="16">
        <v>30</v>
      </c>
    </row>
    <row r="18" spans="1:19" ht="18">
      <c r="A18" s="6"/>
      <c r="B18" s="39" t="s">
        <v>84</v>
      </c>
      <c r="C18" s="43"/>
      <c r="D18" s="39" t="s">
        <v>50</v>
      </c>
      <c r="E18" s="43"/>
      <c r="F18" s="43"/>
      <c r="G18" s="40" t="s">
        <v>85</v>
      </c>
      <c r="H18" s="43"/>
      <c r="I18" s="14" t="s">
        <v>52</v>
      </c>
      <c r="J18" s="39" t="s">
        <v>53</v>
      </c>
      <c r="K18" s="43"/>
      <c r="L18" s="14" t="s">
        <v>53</v>
      </c>
      <c r="M18" s="40" t="s">
        <v>85</v>
      </c>
      <c r="N18" s="43"/>
      <c r="O18" s="14" t="s">
        <v>53</v>
      </c>
      <c r="P18" s="15" t="s">
        <v>85</v>
      </c>
      <c r="Q18" s="14" t="s">
        <v>86</v>
      </c>
      <c r="R18" s="16">
        <v>0</v>
      </c>
      <c r="S18" s="16">
        <v>50</v>
      </c>
    </row>
    <row r="19" spans="1:19" ht="14.25">
      <c r="A19" s="6"/>
      <c r="B19" s="39" t="s">
        <v>84</v>
      </c>
      <c r="C19" s="43"/>
      <c r="D19" s="39" t="s">
        <v>50</v>
      </c>
      <c r="E19" s="43"/>
      <c r="F19" s="43"/>
      <c r="G19" s="40" t="s">
        <v>85</v>
      </c>
      <c r="H19" s="43"/>
      <c r="I19" s="14" t="s">
        <v>52</v>
      </c>
      <c r="J19" s="39" t="s">
        <v>53</v>
      </c>
      <c r="K19" s="43"/>
      <c r="L19" s="14" t="s">
        <v>53</v>
      </c>
      <c r="M19" s="40" t="s">
        <v>85</v>
      </c>
      <c r="N19" s="43"/>
      <c r="O19" s="14" t="s">
        <v>53</v>
      </c>
      <c r="P19" s="15" t="s">
        <v>85</v>
      </c>
      <c r="Q19" s="14" t="s">
        <v>87</v>
      </c>
      <c r="R19" s="16">
        <v>0</v>
      </c>
      <c r="S19" s="16">
        <v>75</v>
      </c>
    </row>
    <row r="20" spans="1:19" ht="18">
      <c r="A20" s="6"/>
      <c r="B20" s="39" t="s">
        <v>88</v>
      </c>
      <c r="C20" s="43"/>
      <c r="D20" s="39" t="s">
        <v>50</v>
      </c>
      <c r="E20" s="43"/>
      <c r="F20" s="43"/>
      <c r="G20" s="40" t="s">
        <v>89</v>
      </c>
      <c r="H20" s="43"/>
      <c r="I20" s="14" t="s">
        <v>52</v>
      </c>
      <c r="J20" s="39" t="s">
        <v>53</v>
      </c>
      <c r="K20" s="43"/>
      <c r="L20" s="14" t="s">
        <v>53</v>
      </c>
      <c r="M20" s="40" t="s">
        <v>89</v>
      </c>
      <c r="N20" s="43"/>
      <c r="O20" s="14" t="s">
        <v>53</v>
      </c>
      <c r="P20" s="15" t="s">
        <v>89</v>
      </c>
      <c r="Q20" s="14" t="s">
        <v>90</v>
      </c>
      <c r="R20" s="16">
        <v>0</v>
      </c>
      <c r="S20" s="16">
        <v>10</v>
      </c>
    </row>
    <row r="21" spans="1:19" ht="14.25">
      <c r="A21" s="6"/>
      <c r="B21" s="39" t="s">
        <v>91</v>
      </c>
      <c r="C21" s="43"/>
      <c r="D21" s="39" t="s">
        <v>50</v>
      </c>
      <c r="E21" s="43"/>
      <c r="F21" s="43"/>
      <c r="G21" s="40" t="s">
        <v>92</v>
      </c>
      <c r="H21" s="43"/>
      <c r="I21" s="14" t="s">
        <v>52</v>
      </c>
      <c r="J21" s="39" t="s">
        <v>53</v>
      </c>
      <c r="K21" s="43"/>
      <c r="L21" s="14" t="s">
        <v>53</v>
      </c>
      <c r="M21" s="40" t="s">
        <v>92</v>
      </c>
      <c r="N21" s="43"/>
      <c r="O21" s="14" t="s">
        <v>53</v>
      </c>
      <c r="P21" s="15" t="s">
        <v>92</v>
      </c>
      <c r="Q21" s="14" t="s">
        <v>93</v>
      </c>
      <c r="R21" s="16">
        <v>0</v>
      </c>
      <c r="S21" s="16">
        <v>30</v>
      </c>
    </row>
    <row r="22" spans="1:19" ht="18">
      <c r="A22" s="6"/>
      <c r="B22" s="39" t="s">
        <v>91</v>
      </c>
      <c r="C22" s="43"/>
      <c r="D22" s="39" t="s">
        <v>50</v>
      </c>
      <c r="E22" s="43"/>
      <c r="F22" s="43"/>
      <c r="G22" s="40" t="s">
        <v>92</v>
      </c>
      <c r="H22" s="43"/>
      <c r="I22" s="14" t="s">
        <v>52</v>
      </c>
      <c r="J22" s="39" t="s">
        <v>53</v>
      </c>
      <c r="K22" s="43"/>
      <c r="L22" s="14" t="s">
        <v>53</v>
      </c>
      <c r="M22" s="40" t="s">
        <v>92</v>
      </c>
      <c r="N22" s="43"/>
      <c r="O22" s="14" t="s">
        <v>53</v>
      </c>
      <c r="P22" s="15" t="s">
        <v>92</v>
      </c>
      <c r="Q22" s="14" t="s">
        <v>94</v>
      </c>
      <c r="R22" s="16">
        <v>0</v>
      </c>
      <c r="S22" s="16">
        <v>20</v>
      </c>
    </row>
    <row r="23" spans="1:19" ht="18">
      <c r="A23" s="6"/>
      <c r="B23" s="39" t="s">
        <v>95</v>
      </c>
      <c r="C23" s="43"/>
      <c r="D23" s="39" t="s">
        <v>96</v>
      </c>
      <c r="E23" s="43"/>
      <c r="F23" s="43"/>
      <c r="G23" s="40" t="s">
        <v>97</v>
      </c>
      <c r="H23" s="43"/>
      <c r="I23" s="14" t="s">
        <v>98</v>
      </c>
      <c r="J23" s="39" t="s">
        <v>99</v>
      </c>
      <c r="K23" s="43"/>
      <c r="L23" s="14" t="s">
        <v>100</v>
      </c>
      <c r="M23" s="40" t="s">
        <v>101</v>
      </c>
      <c r="N23" s="43"/>
      <c r="O23" s="14" t="s">
        <v>102</v>
      </c>
      <c r="P23" s="15" t="s">
        <v>101</v>
      </c>
      <c r="Q23" s="14" t="s">
        <v>103</v>
      </c>
      <c r="R23" s="16">
        <v>0</v>
      </c>
      <c r="S23" s="16">
        <v>30</v>
      </c>
    </row>
    <row r="24" spans="1:19" ht="14.25">
      <c r="A24" s="6"/>
      <c r="B24" s="6"/>
      <c r="C24" s="6"/>
      <c r="D24" s="43"/>
      <c r="E24" s="43"/>
      <c r="F24" s="43"/>
      <c r="G24" s="6"/>
      <c r="H24" s="6"/>
      <c r="I24" s="6"/>
      <c r="J24" s="43"/>
      <c r="K24" s="43"/>
      <c r="L24" s="6"/>
      <c r="M24" s="6"/>
      <c r="N24" s="6"/>
      <c r="O24" s="6"/>
      <c r="P24" s="6"/>
      <c r="Q24" s="6"/>
      <c r="R24" s="6"/>
      <c r="S24" s="6"/>
    </row>
    <row r="25" spans="1:19" ht="18">
      <c r="A25" s="6"/>
      <c r="B25" s="39" t="s">
        <v>104</v>
      </c>
      <c r="C25" s="43"/>
      <c r="D25" s="39" t="s">
        <v>50</v>
      </c>
      <c r="E25" s="43"/>
      <c r="F25" s="43"/>
      <c r="G25" s="40" t="s">
        <v>105</v>
      </c>
      <c r="H25" s="43"/>
      <c r="I25" s="14" t="s">
        <v>52</v>
      </c>
      <c r="J25" s="39" t="s">
        <v>53</v>
      </c>
      <c r="K25" s="43"/>
      <c r="L25" s="14" t="s">
        <v>53</v>
      </c>
      <c r="M25" s="40" t="s">
        <v>105</v>
      </c>
      <c r="N25" s="36"/>
      <c r="O25" s="14" t="s">
        <v>53</v>
      </c>
      <c r="P25" s="15" t="s">
        <v>105</v>
      </c>
      <c r="Q25" s="14" t="s">
        <v>106</v>
      </c>
      <c r="R25" s="16">
        <v>0</v>
      </c>
      <c r="S25" s="16">
        <v>30</v>
      </c>
    </row>
    <row r="26" spans="1:19" ht="14.25">
      <c r="A26" s="6"/>
      <c r="B26" s="39" t="s">
        <v>107</v>
      </c>
      <c r="C26" s="36"/>
      <c r="D26" s="39" t="s">
        <v>50</v>
      </c>
      <c r="E26" s="36"/>
      <c r="F26" s="36"/>
      <c r="G26" s="40" t="s">
        <v>108</v>
      </c>
      <c r="H26" s="36"/>
      <c r="I26" s="14" t="s">
        <v>52</v>
      </c>
      <c r="J26" s="39" t="s">
        <v>53</v>
      </c>
      <c r="K26" s="36"/>
      <c r="L26" s="14" t="s">
        <v>53</v>
      </c>
      <c r="M26" s="40" t="s">
        <v>108</v>
      </c>
      <c r="N26" s="36"/>
      <c r="O26" s="14" t="s">
        <v>53</v>
      </c>
      <c r="P26" s="15" t="s">
        <v>108</v>
      </c>
      <c r="Q26" s="14" t="s">
        <v>109</v>
      </c>
      <c r="R26" s="16">
        <v>0</v>
      </c>
      <c r="S26" s="16">
        <v>45</v>
      </c>
    </row>
    <row r="27" spans="1:19" ht="14.25">
      <c r="A27" s="41" t="s">
        <v>110</v>
      </c>
      <c r="B27" s="39" t="s">
        <v>111</v>
      </c>
      <c r="C27" s="36"/>
      <c r="D27" s="39" t="s">
        <v>50</v>
      </c>
      <c r="E27" s="36"/>
      <c r="F27" s="36"/>
      <c r="G27" s="40" t="s">
        <v>112</v>
      </c>
      <c r="H27" s="36"/>
      <c r="I27" s="14" t="s">
        <v>52</v>
      </c>
      <c r="J27" s="39" t="s">
        <v>53</v>
      </c>
      <c r="K27" s="36"/>
      <c r="L27" s="14" t="s">
        <v>53</v>
      </c>
      <c r="M27" s="40" t="s">
        <v>112</v>
      </c>
      <c r="N27" s="36"/>
      <c r="O27" s="14" t="s">
        <v>53</v>
      </c>
      <c r="P27" s="15" t="s">
        <v>112</v>
      </c>
      <c r="Q27" s="14" t="s">
        <v>87</v>
      </c>
      <c r="R27" s="16">
        <v>0</v>
      </c>
      <c r="S27" s="16">
        <v>90</v>
      </c>
    </row>
    <row r="28" spans="1:19" ht="14.25">
      <c r="A28" s="36"/>
      <c r="B28" s="39" t="s">
        <v>113</v>
      </c>
      <c r="C28" s="36"/>
      <c r="D28" s="39" t="s">
        <v>50</v>
      </c>
      <c r="E28" s="36"/>
      <c r="F28" s="36"/>
      <c r="G28" s="40" t="s">
        <v>114</v>
      </c>
      <c r="H28" s="36"/>
      <c r="I28" s="14" t="s">
        <v>52</v>
      </c>
      <c r="J28" s="39" t="s">
        <v>53</v>
      </c>
      <c r="K28" s="36"/>
      <c r="L28" s="14" t="s">
        <v>53</v>
      </c>
      <c r="M28" s="40" t="s">
        <v>114</v>
      </c>
      <c r="N28" s="36"/>
      <c r="O28" s="14" t="s">
        <v>53</v>
      </c>
      <c r="P28" s="15" t="s">
        <v>114</v>
      </c>
      <c r="Q28" s="14" t="s">
        <v>115</v>
      </c>
      <c r="R28" s="16">
        <v>0</v>
      </c>
      <c r="S28" s="16">
        <v>10</v>
      </c>
    </row>
    <row r="29" spans="1:19" ht="14.25">
      <c r="A29" s="36"/>
      <c r="B29" s="39" t="s">
        <v>116</v>
      </c>
      <c r="C29" s="36"/>
      <c r="D29" s="39" t="s">
        <v>50</v>
      </c>
      <c r="E29" s="36"/>
      <c r="F29" s="36"/>
      <c r="G29" s="40" t="s">
        <v>117</v>
      </c>
      <c r="H29" s="36"/>
      <c r="I29" s="14" t="s">
        <v>52</v>
      </c>
      <c r="J29" s="39" t="s">
        <v>53</v>
      </c>
      <c r="K29" s="36"/>
      <c r="L29" s="14" t="s">
        <v>53</v>
      </c>
      <c r="M29" s="40" t="s">
        <v>117</v>
      </c>
      <c r="N29" s="36"/>
      <c r="O29" s="14" t="s">
        <v>53</v>
      </c>
      <c r="P29" s="15" t="s">
        <v>117</v>
      </c>
      <c r="Q29" s="14" t="s">
        <v>118</v>
      </c>
      <c r="R29" s="16">
        <v>0</v>
      </c>
      <c r="S29" s="16">
        <v>100</v>
      </c>
    </row>
    <row r="30" spans="1:19" ht="14.25">
      <c r="A30" s="36"/>
      <c r="B30" s="39" t="s">
        <v>116</v>
      </c>
      <c r="C30" s="36"/>
      <c r="D30" s="39" t="s">
        <v>50</v>
      </c>
      <c r="E30" s="36"/>
      <c r="F30" s="36"/>
      <c r="G30" s="40" t="s">
        <v>117</v>
      </c>
      <c r="H30" s="36"/>
      <c r="I30" s="14" t="s">
        <v>52</v>
      </c>
      <c r="J30" s="39" t="s">
        <v>53</v>
      </c>
      <c r="K30" s="36"/>
      <c r="L30" s="14" t="s">
        <v>53</v>
      </c>
      <c r="M30" s="40" t="s">
        <v>117</v>
      </c>
      <c r="N30" s="36"/>
      <c r="O30" s="14" t="s">
        <v>53</v>
      </c>
      <c r="P30" s="15" t="s">
        <v>117</v>
      </c>
      <c r="Q30" s="14" t="s">
        <v>119</v>
      </c>
      <c r="R30" s="16">
        <v>0</v>
      </c>
      <c r="S30" s="16">
        <v>20</v>
      </c>
    </row>
    <row r="31" spans="1:19" ht="18">
      <c r="A31" s="36"/>
      <c r="B31" s="39" t="s">
        <v>120</v>
      </c>
      <c r="C31" s="36"/>
      <c r="D31" s="39" t="s">
        <v>50</v>
      </c>
      <c r="E31" s="36"/>
      <c r="F31" s="36"/>
      <c r="G31" s="40" t="s">
        <v>121</v>
      </c>
      <c r="H31" s="36"/>
      <c r="I31" s="14" t="s">
        <v>52</v>
      </c>
      <c r="J31" s="39" t="s">
        <v>53</v>
      </c>
      <c r="K31" s="36"/>
      <c r="L31" s="14" t="s">
        <v>53</v>
      </c>
      <c r="M31" s="40" t="s">
        <v>121</v>
      </c>
      <c r="N31" s="36"/>
      <c r="O31" s="14" t="s">
        <v>53</v>
      </c>
      <c r="P31" s="15" t="s">
        <v>121</v>
      </c>
      <c r="Q31" s="14" t="s">
        <v>122</v>
      </c>
      <c r="R31" s="16">
        <v>0</v>
      </c>
      <c r="S31" s="16">
        <v>20</v>
      </c>
    </row>
    <row r="32" spans="1:19" ht="14.25">
      <c r="A32" s="36"/>
      <c r="B32" s="39" t="s">
        <v>123</v>
      </c>
      <c r="C32" s="44"/>
      <c r="D32" s="39" t="s">
        <v>50</v>
      </c>
      <c r="E32" s="44"/>
      <c r="F32" s="44"/>
      <c r="G32" s="40" t="s">
        <v>124</v>
      </c>
      <c r="H32" s="44"/>
      <c r="I32" s="14" t="s">
        <v>52</v>
      </c>
      <c r="J32" s="39" t="s">
        <v>53</v>
      </c>
      <c r="K32" s="44"/>
      <c r="L32" s="14" t="s">
        <v>53</v>
      </c>
      <c r="M32" s="40" t="s">
        <v>124</v>
      </c>
      <c r="N32" s="44"/>
      <c r="O32" s="14" t="s">
        <v>53</v>
      </c>
      <c r="P32" s="15" t="s">
        <v>124</v>
      </c>
      <c r="Q32" s="14" t="s">
        <v>125</v>
      </c>
      <c r="R32" s="16">
        <v>0</v>
      </c>
      <c r="S32" s="16">
        <v>5</v>
      </c>
    </row>
    <row r="33" spans="1:19" ht="14.25">
      <c r="A33" s="36"/>
      <c r="B33" s="39" t="s">
        <v>126</v>
      </c>
      <c r="C33" s="44"/>
      <c r="D33" s="39" t="s">
        <v>50</v>
      </c>
      <c r="E33" s="44"/>
      <c r="F33" s="44"/>
      <c r="G33" s="40" t="s">
        <v>127</v>
      </c>
      <c r="H33" s="44"/>
      <c r="I33" s="14" t="s">
        <v>52</v>
      </c>
      <c r="J33" s="39" t="s">
        <v>53</v>
      </c>
      <c r="K33" s="44"/>
      <c r="L33" s="14" t="s">
        <v>128</v>
      </c>
      <c r="M33" s="40" t="s">
        <v>127</v>
      </c>
      <c r="N33" s="44"/>
      <c r="O33" s="14" t="s">
        <v>128</v>
      </c>
      <c r="P33" s="15" t="s">
        <v>127</v>
      </c>
      <c r="Q33" s="14" t="s">
        <v>53</v>
      </c>
      <c r="R33" s="16">
        <v>0</v>
      </c>
      <c r="S33" s="16">
        <v>20</v>
      </c>
    </row>
    <row r="34" spans="1:19" ht="14.25">
      <c r="A34" s="36"/>
      <c r="B34" s="39" t="s">
        <v>129</v>
      </c>
      <c r="C34" s="44"/>
      <c r="D34" s="39" t="s">
        <v>50</v>
      </c>
      <c r="E34" s="44"/>
      <c r="F34" s="44"/>
      <c r="G34" s="40" t="s">
        <v>130</v>
      </c>
      <c r="H34" s="44"/>
      <c r="I34" s="14" t="s">
        <v>52</v>
      </c>
      <c r="J34" s="39" t="s">
        <v>53</v>
      </c>
      <c r="K34" s="44"/>
      <c r="L34" s="14" t="s">
        <v>53</v>
      </c>
      <c r="M34" s="40" t="s">
        <v>130</v>
      </c>
      <c r="N34" s="44"/>
      <c r="O34" s="14" t="s">
        <v>53</v>
      </c>
      <c r="P34" s="15" t="s">
        <v>130</v>
      </c>
      <c r="Q34" s="14" t="s">
        <v>131</v>
      </c>
      <c r="R34" s="16">
        <v>0</v>
      </c>
      <c r="S34" s="16">
        <v>30</v>
      </c>
    </row>
    <row r="35" spans="1:19" ht="14.25">
      <c r="A35" s="3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4.25">
      <c r="A36" s="6"/>
      <c r="B36" s="45" t="s">
        <v>32</v>
      </c>
      <c r="C36" s="46"/>
      <c r="D36" s="47" t="s">
        <v>33</v>
      </c>
      <c r="E36" s="44"/>
      <c r="F36" s="46"/>
      <c r="G36" s="48" t="s">
        <v>34</v>
      </c>
      <c r="H36" s="46"/>
      <c r="I36" s="7" t="s">
        <v>35</v>
      </c>
      <c r="J36" s="48" t="s">
        <v>36</v>
      </c>
      <c r="K36" s="46"/>
      <c r="L36" s="7" t="s">
        <v>37</v>
      </c>
      <c r="M36" s="48" t="s">
        <v>34</v>
      </c>
      <c r="N36" s="46"/>
      <c r="O36" s="7" t="s">
        <v>38</v>
      </c>
      <c r="P36" s="8" t="s">
        <v>39</v>
      </c>
      <c r="Q36" s="9" t="s">
        <v>40</v>
      </c>
      <c r="R36" s="10" t="s">
        <v>41</v>
      </c>
      <c r="S36" s="10" t="s">
        <v>42</v>
      </c>
    </row>
    <row r="37" spans="1:19" ht="18">
      <c r="A37" s="6"/>
      <c r="B37" s="39" t="s">
        <v>132</v>
      </c>
      <c r="C37" s="44"/>
      <c r="D37" s="39" t="s">
        <v>50</v>
      </c>
      <c r="E37" s="44"/>
      <c r="F37" s="44"/>
      <c r="G37" s="40" t="s">
        <v>133</v>
      </c>
      <c r="H37" s="44"/>
      <c r="I37" s="14" t="s">
        <v>52</v>
      </c>
      <c r="J37" s="39" t="s">
        <v>53</v>
      </c>
      <c r="K37" s="44"/>
      <c r="L37" s="14" t="s">
        <v>53</v>
      </c>
      <c r="M37" s="40" t="s">
        <v>133</v>
      </c>
      <c r="N37" s="44"/>
      <c r="O37" s="14" t="s">
        <v>53</v>
      </c>
      <c r="P37" s="15" t="s">
        <v>133</v>
      </c>
      <c r="Q37" s="14" t="s">
        <v>134</v>
      </c>
      <c r="R37" s="16">
        <v>0</v>
      </c>
      <c r="S37" s="16">
        <v>20</v>
      </c>
    </row>
    <row r="38" spans="1:19" ht="14.25">
      <c r="A38" s="6"/>
      <c r="B38" s="39" t="s">
        <v>135</v>
      </c>
      <c r="C38" s="44"/>
      <c r="D38" s="39" t="s">
        <v>50</v>
      </c>
      <c r="E38" s="44"/>
      <c r="F38" s="44"/>
      <c r="G38" s="40" t="s">
        <v>136</v>
      </c>
      <c r="H38" s="44"/>
      <c r="I38" s="14" t="s">
        <v>52</v>
      </c>
      <c r="J38" s="39" t="s">
        <v>53</v>
      </c>
      <c r="K38" s="44"/>
      <c r="L38" s="14" t="s">
        <v>53</v>
      </c>
      <c r="M38" s="40" t="s">
        <v>136</v>
      </c>
      <c r="N38" s="44"/>
      <c r="O38" s="14" t="s">
        <v>53</v>
      </c>
      <c r="P38" s="15" t="s">
        <v>136</v>
      </c>
      <c r="Q38" s="14" t="s">
        <v>137</v>
      </c>
      <c r="R38" s="16">
        <v>0</v>
      </c>
      <c r="S38" s="16">
        <v>354.72</v>
      </c>
    </row>
    <row r="39" spans="1:19" ht="18">
      <c r="A39" s="6"/>
      <c r="B39" s="39" t="s">
        <v>138</v>
      </c>
      <c r="C39" s="44"/>
      <c r="D39" s="39" t="s">
        <v>50</v>
      </c>
      <c r="E39" s="44"/>
      <c r="F39" s="44"/>
      <c r="G39" s="40" t="s">
        <v>139</v>
      </c>
      <c r="H39" s="43"/>
      <c r="I39" s="14" t="s">
        <v>52</v>
      </c>
      <c r="J39" s="39" t="s">
        <v>53</v>
      </c>
      <c r="K39" s="43"/>
      <c r="L39" s="14" t="s">
        <v>53</v>
      </c>
      <c r="M39" s="40" t="s">
        <v>139</v>
      </c>
      <c r="N39" s="43"/>
      <c r="O39" s="14" t="s">
        <v>53</v>
      </c>
      <c r="P39" s="15" t="s">
        <v>139</v>
      </c>
      <c r="Q39" s="14" t="s">
        <v>72</v>
      </c>
      <c r="R39" s="16">
        <v>0</v>
      </c>
      <c r="S39" s="16">
        <v>50</v>
      </c>
    </row>
    <row r="40" spans="1:19" ht="18">
      <c r="A40" s="6"/>
      <c r="B40" s="39" t="s">
        <v>140</v>
      </c>
      <c r="C40" s="43"/>
      <c r="D40" s="39" t="s">
        <v>50</v>
      </c>
      <c r="E40" s="43"/>
      <c r="F40" s="43"/>
      <c r="G40" s="40" t="s">
        <v>141</v>
      </c>
      <c r="H40" s="43"/>
      <c r="I40" s="14" t="s">
        <v>52</v>
      </c>
      <c r="J40" s="39" t="s">
        <v>53</v>
      </c>
      <c r="K40" s="43"/>
      <c r="L40" s="14" t="s">
        <v>53</v>
      </c>
      <c r="M40" s="40" t="s">
        <v>141</v>
      </c>
      <c r="N40" s="43"/>
      <c r="O40" s="14" t="s">
        <v>53</v>
      </c>
      <c r="P40" s="15" t="s">
        <v>141</v>
      </c>
      <c r="Q40" s="14" t="s">
        <v>142</v>
      </c>
      <c r="R40" s="16">
        <v>0</v>
      </c>
      <c r="S40" s="16">
        <v>10</v>
      </c>
    </row>
    <row r="41" spans="1:19" ht="18">
      <c r="A41" s="6"/>
      <c r="B41" s="39" t="s">
        <v>143</v>
      </c>
      <c r="C41" s="43"/>
      <c r="D41" s="39" t="s">
        <v>50</v>
      </c>
      <c r="E41" s="43"/>
      <c r="F41" s="43"/>
      <c r="G41" s="40" t="s">
        <v>144</v>
      </c>
      <c r="H41" s="43"/>
      <c r="I41" s="14" t="s">
        <v>52</v>
      </c>
      <c r="J41" s="39" t="s">
        <v>53</v>
      </c>
      <c r="K41" s="43"/>
      <c r="L41" s="14" t="s">
        <v>53</v>
      </c>
      <c r="M41" s="40" t="s">
        <v>144</v>
      </c>
      <c r="N41" s="43"/>
      <c r="O41" s="14" t="s">
        <v>53</v>
      </c>
      <c r="P41" s="15" t="s">
        <v>144</v>
      </c>
      <c r="Q41" s="14" t="s">
        <v>145</v>
      </c>
      <c r="R41" s="16">
        <v>0</v>
      </c>
      <c r="S41" s="16">
        <v>200</v>
      </c>
    </row>
    <row r="42" spans="1:19" ht="18">
      <c r="A42" s="6"/>
      <c r="B42" s="39" t="s">
        <v>146</v>
      </c>
      <c r="C42" s="43"/>
      <c r="D42" s="39" t="s">
        <v>50</v>
      </c>
      <c r="E42" s="43"/>
      <c r="F42" s="43"/>
      <c r="G42" s="40" t="s">
        <v>147</v>
      </c>
      <c r="H42" s="43"/>
      <c r="I42" s="14" t="s">
        <v>52</v>
      </c>
      <c r="J42" s="39" t="s">
        <v>53</v>
      </c>
      <c r="K42" s="43"/>
      <c r="L42" s="14" t="s">
        <v>53</v>
      </c>
      <c r="M42" s="40" t="s">
        <v>147</v>
      </c>
      <c r="N42" s="43"/>
      <c r="O42" s="14" t="s">
        <v>53</v>
      </c>
      <c r="P42" s="15" t="s">
        <v>147</v>
      </c>
      <c r="Q42" s="14" t="s">
        <v>148</v>
      </c>
      <c r="R42" s="16">
        <v>0</v>
      </c>
      <c r="S42" s="16">
        <v>50</v>
      </c>
    </row>
    <row r="43" spans="1:19" ht="18">
      <c r="A43" s="6"/>
      <c r="B43" s="39" t="s">
        <v>149</v>
      </c>
      <c r="C43" s="43"/>
      <c r="D43" s="39" t="s">
        <v>50</v>
      </c>
      <c r="E43" s="43"/>
      <c r="F43" s="43"/>
      <c r="G43" s="40" t="s">
        <v>150</v>
      </c>
      <c r="H43" s="43"/>
      <c r="I43" s="14" t="s">
        <v>52</v>
      </c>
      <c r="J43" s="39" t="s">
        <v>53</v>
      </c>
      <c r="K43" s="43"/>
      <c r="L43" s="14" t="s">
        <v>53</v>
      </c>
      <c r="M43" s="40" t="s">
        <v>150</v>
      </c>
      <c r="N43" s="43"/>
      <c r="O43" s="14" t="s">
        <v>53</v>
      </c>
      <c r="P43" s="15" t="s">
        <v>150</v>
      </c>
      <c r="Q43" s="14" t="s">
        <v>151</v>
      </c>
      <c r="R43" s="16">
        <v>0</v>
      </c>
      <c r="S43" s="16">
        <v>20</v>
      </c>
    </row>
    <row r="44" spans="1:19" ht="18">
      <c r="A44" s="6"/>
      <c r="B44" s="39" t="s">
        <v>152</v>
      </c>
      <c r="C44" s="43"/>
      <c r="D44" s="39" t="s">
        <v>50</v>
      </c>
      <c r="E44" s="43"/>
      <c r="F44" s="43"/>
      <c r="G44" s="40" t="s">
        <v>153</v>
      </c>
      <c r="H44" s="43"/>
      <c r="I44" s="14" t="s">
        <v>52</v>
      </c>
      <c r="J44" s="39" t="s">
        <v>53</v>
      </c>
      <c r="K44" s="43"/>
      <c r="L44" s="14" t="s">
        <v>53</v>
      </c>
      <c r="M44" s="40" t="s">
        <v>153</v>
      </c>
      <c r="N44" s="43"/>
      <c r="O44" s="14" t="s">
        <v>53</v>
      </c>
      <c r="P44" s="15" t="s">
        <v>153</v>
      </c>
      <c r="Q44" s="14" t="s">
        <v>154</v>
      </c>
      <c r="R44" s="16">
        <v>0</v>
      </c>
      <c r="S44" s="16">
        <v>15</v>
      </c>
    </row>
    <row r="45" spans="1:19" ht="14.25">
      <c r="A45" s="6"/>
      <c r="B45" s="39" t="s">
        <v>155</v>
      </c>
      <c r="C45" s="43"/>
      <c r="D45" s="39" t="s">
        <v>50</v>
      </c>
      <c r="E45" s="43"/>
      <c r="F45" s="43"/>
      <c r="G45" s="40" t="s">
        <v>156</v>
      </c>
      <c r="H45" s="43"/>
      <c r="I45" s="14" t="s">
        <v>52</v>
      </c>
      <c r="J45" s="39" t="s">
        <v>53</v>
      </c>
      <c r="K45" s="43"/>
      <c r="L45" s="14" t="s">
        <v>53</v>
      </c>
      <c r="M45" s="40" t="s">
        <v>156</v>
      </c>
      <c r="N45" s="43"/>
      <c r="O45" s="14" t="s">
        <v>53</v>
      </c>
      <c r="P45" s="15" t="s">
        <v>156</v>
      </c>
      <c r="Q45" s="14" t="s">
        <v>157</v>
      </c>
      <c r="R45" s="16">
        <v>0</v>
      </c>
      <c r="S45" s="16">
        <v>50</v>
      </c>
    </row>
    <row r="46" spans="1:19" ht="14.25">
      <c r="A46" s="6"/>
      <c r="B46" s="39" t="s">
        <v>158</v>
      </c>
      <c r="C46" s="43"/>
      <c r="D46" s="39" t="s">
        <v>50</v>
      </c>
      <c r="E46" s="43"/>
      <c r="F46" s="43"/>
      <c r="G46" s="40" t="s">
        <v>159</v>
      </c>
      <c r="H46" s="43"/>
      <c r="I46" s="14" t="s">
        <v>52</v>
      </c>
      <c r="J46" s="39" t="s">
        <v>53</v>
      </c>
      <c r="K46" s="43"/>
      <c r="L46" s="14" t="s">
        <v>53</v>
      </c>
      <c r="M46" s="40" t="s">
        <v>159</v>
      </c>
      <c r="N46" s="43"/>
      <c r="O46" s="14" t="s">
        <v>53</v>
      </c>
      <c r="P46" s="15" t="s">
        <v>159</v>
      </c>
      <c r="Q46" s="14" t="s">
        <v>160</v>
      </c>
      <c r="R46" s="16">
        <v>0</v>
      </c>
      <c r="S46" s="16">
        <v>65</v>
      </c>
    </row>
    <row r="47" spans="1:19" ht="18">
      <c r="A47" s="6"/>
      <c r="B47" s="39" t="s">
        <v>161</v>
      </c>
      <c r="C47" s="43"/>
      <c r="D47" s="39" t="s">
        <v>50</v>
      </c>
      <c r="E47" s="43"/>
      <c r="F47" s="43"/>
      <c r="G47" s="40" t="s">
        <v>162</v>
      </c>
      <c r="H47" s="43"/>
      <c r="I47" s="14" t="s">
        <v>52</v>
      </c>
      <c r="J47" s="39" t="s">
        <v>53</v>
      </c>
      <c r="K47" s="43"/>
      <c r="L47" s="14" t="s">
        <v>53</v>
      </c>
      <c r="M47" s="40" t="s">
        <v>162</v>
      </c>
      <c r="N47" s="43"/>
      <c r="O47" s="14" t="s">
        <v>53</v>
      </c>
      <c r="P47" s="15" t="s">
        <v>162</v>
      </c>
      <c r="Q47" s="14" t="s">
        <v>163</v>
      </c>
      <c r="R47" s="16">
        <v>0</v>
      </c>
      <c r="S47" s="16">
        <v>150</v>
      </c>
    </row>
    <row r="48" spans="1:19" ht="14.25">
      <c r="A48" s="6"/>
      <c r="B48" s="39" t="s">
        <v>164</v>
      </c>
      <c r="C48" s="43"/>
      <c r="D48" s="39" t="s">
        <v>50</v>
      </c>
      <c r="E48" s="43"/>
      <c r="F48" s="43"/>
      <c r="G48" s="40" t="s">
        <v>165</v>
      </c>
      <c r="H48" s="43"/>
      <c r="I48" s="14" t="s">
        <v>52</v>
      </c>
      <c r="J48" s="39" t="s">
        <v>53</v>
      </c>
      <c r="K48" s="43"/>
      <c r="L48" s="14" t="s">
        <v>53</v>
      </c>
      <c r="M48" s="40" t="s">
        <v>165</v>
      </c>
      <c r="N48" s="43"/>
      <c r="O48" s="14" t="s">
        <v>53</v>
      </c>
      <c r="P48" s="15" t="s">
        <v>165</v>
      </c>
      <c r="Q48" s="14" t="s">
        <v>166</v>
      </c>
      <c r="R48" s="16">
        <v>0</v>
      </c>
      <c r="S48" s="16">
        <v>115</v>
      </c>
    </row>
    <row r="49" spans="1:19" ht="14.25">
      <c r="A49" s="6"/>
      <c r="B49" s="39" t="s">
        <v>164</v>
      </c>
      <c r="C49" s="43"/>
      <c r="D49" s="39" t="s">
        <v>50</v>
      </c>
      <c r="E49" s="43"/>
      <c r="F49" s="43"/>
      <c r="G49" s="40" t="s">
        <v>165</v>
      </c>
      <c r="H49" s="43"/>
      <c r="I49" s="14" t="s">
        <v>52</v>
      </c>
      <c r="J49" s="39" t="s">
        <v>53</v>
      </c>
      <c r="K49" s="43"/>
      <c r="L49" s="14" t="s">
        <v>53</v>
      </c>
      <c r="M49" s="40" t="s">
        <v>165</v>
      </c>
      <c r="N49" s="43"/>
      <c r="O49" s="14" t="s">
        <v>53</v>
      </c>
      <c r="P49" s="15" t="s">
        <v>165</v>
      </c>
      <c r="Q49" s="14" t="s">
        <v>87</v>
      </c>
      <c r="R49" s="16">
        <v>0</v>
      </c>
      <c r="S49" s="16">
        <v>85</v>
      </c>
    </row>
    <row r="50" spans="1:19" ht="14.25">
      <c r="A50" s="6"/>
      <c r="B50" s="39" t="s">
        <v>167</v>
      </c>
      <c r="C50" s="43"/>
      <c r="D50" s="39" t="s">
        <v>50</v>
      </c>
      <c r="E50" s="43"/>
      <c r="F50" s="43"/>
      <c r="G50" s="40" t="s">
        <v>168</v>
      </c>
      <c r="H50" s="43"/>
      <c r="I50" s="14" t="s">
        <v>52</v>
      </c>
      <c r="J50" s="39" t="s">
        <v>53</v>
      </c>
      <c r="K50" s="43"/>
      <c r="L50" s="14" t="s">
        <v>53</v>
      </c>
      <c r="M50" s="40" t="s">
        <v>168</v>
      </c>
      <c r="N50" s="43"/>
      <c r="O50" s="14" t="s">
        <v>53</v>
      </c>
      <c r="P50" s="15" t="s">
        <v>168</v>
      </c>
      <c r="Q50" s="14" t="s">
        <v>169</v>
      </c>
      <c r="R50" s="16">
        <v>0</v>
      </c>
      <c r="S50" s="16">
        <v>679.29</v>
      </c>
    </row>
    <row r="51" spans="1:19" ht="18">
      <c r="A51" s="6"/>
      <c r="B51" s="39" t="s">
        <v>170</v>
      </c>
      <c r="C51" s="43"/>
      <c r="D51" s="39" t="s">
        <v>50</v>
      </c>
      <c r="E51" s="43"/>
      <c r="F51" s="43"/>
      <c r="G51" s="40" t="s">
        <v>171</v>
      </c>
      <c r="H51" s="43"/>
      <c r="I51" s="14" t="s">
        <v>52</v>
      </c>
      <c r="J51" s="39" t="s">
        <v>53</v>
      </c>
      <c r="K51" s="43"/>
      <c r="L51" s="14" t="s">
        <v>53</v>
      </c>
      <c r="M51" s="40" t="s">
        <v>171</v>
      </c>
      <c r="N51" s="43"/>
      <c r="O51" s="14" t="s">
        <v>53</v>
      </c>
      <c r="P51" s="15" t="s">
        <v>171</v>
      </c>
      <c r="Q51" s="14" t="s">
        <v>172</v>
      </c>
      <c r="R51" s="16">
        <v>0</v>
      </c>
      <c r="S51" s="16">
        <v>20</v>
      </c>
    </row>
    <row r="52" spans="1:19" ht="18">
      <c r="A52" s="6"/>
      <c r="B52" s="39" t="s">
        <v>170</v>
      </c>
      <c r="C52" s="43"/>
      <c r="D52" s="39" t="s">
        <v>50</v>
      </c>
      <c r="E52" s="43"/>
      <c r="F52" s="43"/>
      <c r="G52" s="40" t="s">
        <v>171</v>
      </c>
      <c r="H52" s="43"/>
      <c r="I52" s="14" t="s">
        <v>52</v>
      </c>
      <c r="J52" s="39" t="s">
        <v>53</v>
      </c>
      <c r="K52" s="43"/>
      <c r="L52" s="14" t="s">
        <v>53</v>
      </c>
      <c r="M52" s="40" t="s">
        <v>171</v>
      </c>
      <c r="N52" s="43"/>
      <c r="O52" s="14" t="s">
        <v>53</v>
      </c>
      <c r="P52" s="15" t="s">
        <v>171</v>
      </c>
      <c r="Q52" s="14" t="s">
        <v>173</v>
      </c>
      <c r="R52" s="16">
        <v>0</v>
      </c>
      <c r="S52" s="16">
        <v>50</v>
      </c>
    </row>
    <row r="53" spans="1:19" ht="14.25">
      <c r="A53" s="6"/>
      <c r="B53" s="39" t="s">
        <v>174</v>
      </c>
      <c r="C53" s="43"/>
      <c r="D53" s="39" t="s">
        <v>50</v>
      </c>
      <c r="E53" s="43"/>
      <c r="F53" s="43"/>
      <c r="G53" s="40" t="s">
        <v>175</v>
      </c>
      <c r="H53" s="43"/>
      <c r="I53" s="14" t="s">
        <v>52</v>
      </c>
      <c r="J53" s="39" t="s">
        <v>53</v>
      </c>
      <c r="K53" s="43"/>
      <c r="L53" s="14" t="s">
        <v>53</v>
      </c>
      <c r="M53" s="40" t="s">
        <v>175</v>
      </c>
      <c r="N53" s="43"/>
      <c r="O53" s="14" t="s">
        <v>53</v>
      </c>
      <c r="P53" s="15" t="s">
        <v>175</v>
      </c>
      <c r="Q53" s="14" t="s">
        <v>176</v>
      </c>
      <c r="R53" s="16">
        <v>0</v>
      </c>
      <c r="S53" s="16">
        <v>100</v>
      </c>
    </row>
    <row r="54" spans="1:19" ht="18">
      <c r="A54" s="6"/>
      <c r="B54" s="39" t="s">
        <v>174</v>
      </c>
      <c r="C54" s="43"/>
      <c r="D54" s="39" t="s">
        <v>50</v>
      </c>
      <c r="E54" s="43"/>
      <c r="F54" s="43"/>
      <c r="G54" s="40" t="s">
        <v>175</v>
      </c>
      <c r="H54" s="43"/>
      <c r="I54" s="14" t="s">
        <v>52</v>
      </c>
      <c r="J54" s="39" t="s">
        <v>53</v>
      </c>
      <c r="K54" s="43"/>
      <c r="L54" s="14" t="s">
        <v>53</v>
      </c>
      <c r="M54" s="40" t="s">
        <v>175</v>
      </c>
      <c r="N54" s="43"/>
      <c r="O54" s="14" t="s">
        <v>53</v>
      </c>
      <c r="P54" s="15" t="s">
        <v>175</v>
      </c>
      <c r="Q54" s="14" t="s">
        <v>177</v>
      </c>
      <c r="R54" s="16">
        <v>0</v>
      </c>
      <c r="S54" s="16">
        <v>45</v>
      </c>
    </row>
    <row r="55" spans="1:19" ht="14.25">
      <c r="A55" s="6"/>
      <c r="B55" s="39" t="s">
        <v>178</v>
      </c>
      <c r="C55" s="43"/>
      <c r="D55" s="39" t="s">
        <v>50</v>
      </c>
      <c r="E55" s="43"/>
      <c r="F55" s="43"/>
      <c r="G55" s="40" t="s">
        <v>179</v>
      </c>
      <c r="H55" s="43"/>
      <c r="I55" s="14" t="s">
        <v>52</v>
      </c>
      <c r="J55" s="39" t="s">
        <v>53</v>
      </c>
      <c r="K55" s="43"/>
      <c r="L55" s="14" t="s">
        <v>53</v>
      </c>
      <c r="M55" s="40" t="s">
        <v>179</v>
      </c>
      <c r="N55" s="43"/>
      <c r="O55" s="14" t="s">
        <v>53</v>
      </c>
      <c r="P55" s="15" t="s">
        <v>179</v>
      </c>
      <c r="Q55" s="14" t="s">
        <v>180</v>
      </c>
      <c r="R55" s="16">
        <v>0</v>
      </c>
      <c r="S55" s="16">
        <v>60</v>
      </c>
    </row>
    <row r="56" spans="1:19" ht="14.25">
      <c r="A56" s="6"/>
      <c r="B56" s="39" t="s">
        <v>181</v>
      </c>
      <c r="C56" s="43"/>
      <c r="D56" s="39" t="s">
        <v>50</v>
      </c>
      <c r="E56" s="43"/>
      <c r="F56" s="43"/>
      <c r="G56" s="40" t="s">
        <v>182</v>
      </c>
      <c r="H56" s="43"/>
      <c r="I56" s="14" t="s">
        <v>52</v>
      </c>
      <c r="J56" s="39" t="s">
        <v>53</v>
      </c>
      <c r="K56" s="43"/>
      <c r="L56" s="14" t="s">
        <v>53</v>
      </c>
      <c r="M56" s="40" t="s">
        <v>182</v>
      </c>
      <c r="N56" s="43"/>
      <c r="O56" s="14" t="s">
        <v>53</v>
      </c>
      <c r="P56" s="15" t="s">
        <v>182</v>
      </c>
      <c r="Q56" s="14" t="s">
        <v>183</v>
      </c>
      <c r="R56" s="16">
        <v>0</v>
      </c>
      <c r="S56" s="16">
        <v>150</v>
      </c>
    </row>
    <row r="57" spans="1:19" ht="18">
      <c r="A57" s="6"/>
      <c r="B57" s="39" t="s">
        <v>184</v>
      </c>
      <c r="C57" s="43"/>
      <c r="D57" s="39" t="s">
        <v>50</v>
      </c>
      <c r="E57" s="43"/>
      <c r="F57" s="43"/>
      <c r="G57" s="40" t="s">
        <v>185</v>
      </c>
      <c r="H57" s="43"/>
      <c r="I57" s="14" t="s">
        <v>52</v>
      </c>
      <c r="J57" s="39" t="s">
        <v>186</v>
      </c>
      <c r="K57" s="43"/>
      <c r="L57" s="14" t="s">
        <v>53</v>
      </c>
      <c r="M57" s="40" t="s">
        <v>185</v>
      </c>
      <c r="N57" s="43"/>
      <c r="O57" s="14" t="s">
        <v>53</v>
      </c>
      <c r="P57" s="15" t="s">
        <v>185</v>
      </c>
      <c r="Q57" s="14" t="s">
        <v>187</v>
      </c>
      <c r="R57" s="16">
        <v>0</v>
      </c>
      <c r="S57" s="16">
        <v>20</v>
      </c>
    </row>
    <row r="58" spans="1:19" ht="18">
      <c r="A58" s="6"/>
      <c r="B58" s="39" t="s">
        <v>188</v>
      </c>
      <c r="C58" s="43"/>
      <c r="D58" s="39" t="s">
        <v>50</v>
      </c>
      <c r="E58" s="43"/>
      <c r="F58" s="43"/>
      <c r="G58" s="40" t="s">
        <v>189</v>
      </c>
      <c r="H58" s="43"/>
      <c r="I58" s="14" t="s">
        <v>52</v>
      </c>
      <c r="J58" s="39" t="s">
        <v>53</v>
      </c>
      <c r="K58" s="43"/>
      <c r="L58" s="14" t="s">
        <v>53</v>
      </c>
      <c r="M58" s="40" t="s">
        <v>189</v>
      </c>
      <c r="N58" s="43"/>
      <c r="O58" s="14" t="s">
        <v>53</v>
      </c>
      <c r="P58" s="15" t="s">
        <v>189</v>
      </c>
      <c r="Q58" s="14" t="s">
        <v>190</v>
      </c>
      <c r="R58" s="16">
        <v>0</v>
      </c>
      <c r="S58" s="16">
        <v>60</v>
      </c>
    </row>
    <row r="59" spans="1:19" ht="18">
      <c r="A59" s="6"/>
      <c r="B59" s="39" t="s">
        <v>191</v>
      </c>
      <c r="C59" s="43"/>
      <c r="D59" s="39" t="s">
        <v>50</v>
      </c>
      <c r="E59" s="43"/>
      <c r="F59" s="43"/>
      <c r="G59" s="40" t="s">
        <v>192</v>
      </c>
      <c r="H59" s="43"/>
      <c r="I59" s="14" t="s">
        <v>52</v>
      </c>
      <c r="J59" s="39" t="s">
        <v>53</v>
      </c>
      <c r="K59" s="43"/>
      <c r="L59" s="14" t="s">
        <v>53</v>
      </c>
      <c r="M59" s="40" t="s">
        <v>192</v>
      </c>
      <c r="N59" s="43"/>
      <c r="O59" s="14" t="s">
        <v>53</v>
      </c>
      <c r="P59" s="15" t="s">
        <v>192</v>
      </c>
      <c r="Q59" s="14" t="s">
        <v>193</v>
      </c>
      <c r="R59" s="16">
        <v>0</v>
      </c>
      <c r="S59" s="16">
        <v>75</v>
      </c>
    </row>
    <row r="60" spans="1:19" ht="18">
      <c r="A60" s="6"/>
      <c r="B60" s="39" t="s">
        <v>191</v>
      </c>
      <c r="C60" s="43"/>
      <c r="D60" s="39" t="s">
        <v>50</v>
      </c>
      <c r="E60" s="43"/>
      <c r="F60" s="43"/>
      <c r="G60" s="40" t="s">
        <v>192</v>
      </c>
      <c r="H60" s="43"/>
      <c r="I60" s="14" t="s">
        <v>52</v>
      </c>
      <c r="J60" s="39" t="s">
        <v>53</v>
      </c>
      <c r="K60" s="43"/>
      <c r="L60" s="14" t="s">
        <v>53</v>
      </c>
      <c r="M60" s="40" t="s">
        <v>192</v>
      </c>
      <c r="N60" s="43"/>
      <c r="O60" s="14" t="s">
        <v>53</v>
      </c>
      <c r="P60" s="15" t="s">
        <v>192</v>
      </c>
      <c r="Q60" s="14" t="s">
        <v>194</v>
      </c>
      <c r="R60" s="16">
        <v>0</v>
      </c>
      <c r="S60" s="16">
        <v>90</v>
      </c>
    </row>
    <row r="61" spans="1:19" ht="14.25">
      <c r="A61" s="6"/>
      <c r="B61" s="39" t="s">
        <v>195</v>
      </c>
      <c r="C61" s="43"/>
      <c r="D61" s="39" t="s">
        <v>50</v>
      </c>
      <c r="E61" s="43"/>
      <c r="F61" s="43"/>
      <c r="G61" s="40" t="s">
        <v>196</v>
      </c>
      <c r="H61" s="43"/>
      <c r="I61" s="14" t="s">
        <v>52</v>
      </c>
      <c r="J61" s="39" t="s">
        <v>53</v>
      </c>
      <c r="K61" s="43"/>
      <c r="L61" s="14" t="s">
        <v>53</v>
      </c>
      <c r="M61" s="40" t="s">
        <v>196</v>
      </c>
      <c r="N61" s="43"/>
      <c r="O61" s="14" t="s">
        <v>53</v>
      </c>
      <c r="P61" s="15" t="s">
        <v>196</v>
      </c>
      <c r="Q61" s="14" t="s">
        <v>197</v>
      </c>
      <c r="R61" s="16">
        <v>0</v>
      </c>
      <c r="S61" s="16">
        <v>250</v>
      </c>
    </row>
    <row r="62" spans="1:19" ht="14.25">
      <c r="A62" s="6"/>
      <c r="B62" s="39" t="s">
        <v>198</v>
      </c>
      <c r="C62" s="43"/>
      <c r="D62" s="39" t="s">
        <v>50</v>
      </c>
      <c r="E62" s="43"/>
      <c r="F62" s="43"/>
      <c r="G62" s="40" t="s">
        <v>199</v>
      </c>
      <c r="H62" s="43"/>
      <c r="I62" s="14" t="s">
        <v>52</v>
      </c>
      <c r="J62" s="39" t="s">
        <v>53</v>
      </c>
      <c r="K62" s="43"/>
      <c r="L62" s="14" t="s">
        <v>53</v>
      </c>
      <c r="M62" s="40" t="s">
        <v>199</v>
      </c>
      <c r="N62" s="43"/>
      <c r="O62" s="14" t="s">
        <v>53</v>
      </c>
      <c r="P62" s="15" t="s">
        <v>199</v>
      </c>
      <c r="Q62" s="14" t="s">
        <v>200</v>
      </c>
      <c r="R62" s="16">
        <v>0</v>
      </c>
      <c r="S62" s="16">
        <v>200</v>
      </c>
    </row>
    <row r="63" spans="1:19" ht="18">
      <c r="A63" s="6"/>
      <c r="B63" s="39" t="s">
        <v>201</v>
      </c>
      <c r="C63" s="43"/>
      <c r="D63" s="39" t="s">
        <v>50</v>
      </c>
      <c r="E63" s="43"/>
      <c r="F63" s="43"/>
      <c r="G63" s="40" t="s">
        <v>202</v>
      </c>
      <c r="H63" s="43"/>
      <c r="I63" s="14" t="s">
        <v>52</v>
      </c>
      <c r="J63" s="39" t="s">
        <v>53</v>
      </c>
      <c r="K63" s="43"/>
      <c r="L63" s="14" t="s">
        <v>53</v>
      </c>
      <c r="M63" s="40" t="s">
        <v>202</v>
      </c>
      <c r="N63" s="43"/>
      <c r="O63" s="14" t="s">
        <v>53</v>
      </c>
      <c r="P63" s="15" t="s">
        <v>202</v>
      </c>
      <c r="Q63" s="14" t="s">
        <v>190</v>
      </c>
      <c r="R63" s="16">
        <v>0</v>
      </c>
      <c r="S63" s="16">
        <v>115</v>
      </c>
    </row>
    <row r="64" spans="1:19" ht="14.25">
      <c r="A64" s="6"/>
      <c r="B64" s="39" t="s">
        <v>203</v>
      </c>
      <c r="C64" s="43"/>
      <c r="D64" s="39" t="s">
        <v>50</v>
      </c>
      <c r="E64" s="43"/>
      <c r="F64" s="43"/>
      <c r="G64" s="40" t="s">
        <v>204</v>
      </c>
      <c r="H64" s="43"/>
      <c r="I64" s="14" t="s">
        <v>52</v>
      </c>
      <c r="J64" s="39" t="s">
        <v>53</v>
      </c>
      <c r="K64" s="43"/>
      <c r="L64" s="14" t="s">
        <v>53</v>
      </c>
      <c r="M64" s="40" t="s">
        <v>204</v>
      </c>
      <c r="N64" s="43"/>
      <c r="O64" s="14" t="s">
        <v>53</v>
      </c>
      <c r="P64" s="15" t="s">
        <v>204</v>
      </c>
      <c r="Q64" s="14" t="s">
        <v>205</v>
      </c>
      <c r="R64" s="16">
        <v>0</v>
      </c>
      <c r="S64" s="16">
        <v>71.58</v>
      </c>
    </row>
    <row r="65" spans="1:19" ht="18">
      <c r="A65" s="6"/>
      <c r="B65" s="39" t="s">
        <v>206</v>
      </c>
      <c r="C65" s="36"/>
      <c r="D65" s="39" t="s">
        <v>50</v>
      </c>
      <c r="E65" s="36"/>
      <c r="F65" s="36"/>
      <c r="G65" s="40" t="s">
        <v>207</v>
      </c>
      <c r="H65" s="36"/>
      <c r="I65" s="14" t="s">
        <v>52</v>
      </c>
      <c r="J65" s="39" t="s">
        <v>53</v>
      </c>
      <c r="K65" s="36"/>
      <c r="L65" s="14" t="s">
        <v>53</v>
      </c>
      <c r="M65" s="40" t="s">
        <v>207</v>
      </c>
      <c r="N65" s="36"/>
      <c r="O65" s="14" t="s">
        <v>53</v>
      </c>
      <c r="P65" s="15" t="s">
        <v>207</v>
      </c>
      <c r="Q65" s="14" t="s">
        <v>208</v>
      </c>
      <c r="R65" s="16">
        <v>0</v>
      </c>
      <c r="S65" s="16">
        <v>60</v>
      </c>
    </row>
    <row r="66" spans="1:19" ht="18">
      <c r="A66" s="6"/>
      <c r="B66" s="39" t="s">
        <v>209</v>
      </c>
      <c r="C66" s="36"/>
      <c r="D66" s="39" t="s">
        <v>50</v>
      </c>
      <c r="E66" s="36"/>
      <c r="F66" s="36"/>
      <c r="G66" s="40" t="s">
        <v>210</v>
      </c>
      <c r="H66" s="36"/>
      <c r="I66" s="14" t="s">
        <v>52</v>
      </c>
      <c r="J66" s="39" t="s">
        <v>53</v>
      </c>
      <c r="K66" s="36"/>
      <c r="L66" s="14" t="s">
        <v>53</v>
      </c>
      <c r="M66" s="40" t="s">
        <v>210</v>
      </c>
      <c r="N66" s="36"/>
      <c r="O66" s="14" t="s">
        <v>53</v>
      </c>
      <c r="P66" s="15" t="s">
        <v>210</v>
      </c>
      <c r="Q66" s="14" t="s">
        <v>211</v>
      </c>
      <c r="R66" s="16">
        <v>0</v>
      </c>
      <c r="S66" s="16">
        <v>35</v>
      </c>
    </row>
    <row r="67" spans="1:19" ht="18">
      <c r="A67" s="41" t="s">
        <v>110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7" t="s">
        <v>212</v>
      </c>
      <c r="R67" s="18">
        <v>0</v>
      </c>
      <c r="S67" s="18">
        <v>0</v>
      </c>
    </row>
    <row r="68" spans="1:19" ht="14.25">
      <c r="A68" s="36"/>
      <c r="B68" s="38" t="s">
        <v>213</v>
      </c>
      <c r="C68" s="36"/>
      <c r="D68" s="36"/>
      <c r="E68" s="42" t="s">
        <v>44</v>
      </c>
      <c r="F68" s="36"/>
      <c r="G68" s="6"/>
      <c r="H68" s="6"/>
      <c r="I68" s="6"/>
      <c r="J68" s="6"/>
      <c r="K68" s="6"/>
      <c r="L68" s="6"/>
      <c r="M68" s="6"/>
      <c r="N68" s="6"/>
      <c r="O68" s="6"/>
      <c r="P68" s="6"/>
      <c r="Q68" s="17" t="s">
        <v>214</v>
      </c>
      <c r="R68" s="18">
        <v>0</v>
      </c>
      <c r="S68" s="18">
        <v>0</v>
      </c>
    </row>
    <row r="69" spans="1:19" ht="18">
      <c r="A69" s="36"/>
      <c r="B69" s="38" t="s">
        <v>215</v>
      </c>
      <c r="C69" s="36"/>
      <c r="D69" s="36"/>
      <c r="E69" s="19" t="s">
        <v>48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20" t="s">
        <v>216</v>
      </c>
      <c r="R69" s="18">
        <v>0</v>
      </c>
      <c r="S69" s="18">
        <v>4739.2</v>
      </c>
    </row>
    <row r="70" spans="1:19" ht="14.25">
      <c r="A70" s="36"/>
      <c r="B70" s="38" t="s">
        <v>217</v>
      </c>
      <c r="C70" s="36"/>
      <c r="D70" s="36"/>
      <c r="E70" s="21" t="s">
        <v>218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7" t="s">
        <v>219</v>
      </c>
      <c r="R70" s="18">
        <v>0</v>
      </c>
      <c r="S70" s="18">
        <v>4739.2</v>
      </c>
    </row>
    <row r="71" spans="1:19" ht="14.25">
      <c r="A71" s="3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7" t="s">
        <v>220</v>
      </c>
      <c r="R71" s="18">
        <v>0</v>
      </c>
      <c r="S71" s="18">
        <v>4739.2</v>
      </c>
    </row>
    <row r="72" spans="1:19" ht="14.25">
      <c r="A72" s="3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8">
      <c r="A73" s="6"/>
      <c r="B73" s="35" t="s">
        <v>221</v>
      </c>
      <c r="C73" s="36"/>
      <c r="D73" s="3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7" t="s">
        <v>212</v>
      </c>
      <c r="R73" s="18">
        <v>0</v>
      </c>
      <c r="S73" s="18">
        <v>0</v>
      </c>
    </row>
    <row r="74" spans="1:19" ht="14.25">
      <c r="A74" s="6"/>
      <c r="B74" s="37" t="s">
        <v>217</v>
      </c>
      <c r="C74" s="36"/>
      <c r="D74" s="36"/>
      <c r="E74" s="22" t="s">
        <v>218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7" t="s">
        <v>214</v>
      </c>
      <c r="R74" s="18">
        <v>0</v>
      </c>
      <c r="S74" s="18">
        <v>0</v>
      </c>
    </row>
    <row r="75" spans="1:19" ht="18">
      <c r="A75" s="6"/>
      <c r="B75" s="38" t="s">
        <v>222</v>
      </c>
      <c r="C75" s="36"/>
      <c r="D75" s="36"/>
      <c r="E75" s="23" t="s">
        <v>48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7" t="s">
        <v>216</v>
      </c>
      <c r="R75" s="18">
        <v>0</v>
      </c>
      <c r="S75" s="18">
        <v>4739.2</v>
      </c>
    </row>
    <row r="76" spans="1:19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7" t="s">
        <v>219</v>
      </c>
      <c r="R76" s="18">
        <v>0</v>
      </c>
      <c r="S76" s="18">
        <v>4739.2</v>
      </c>
    </row>
    <row r="77" spans="1:19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7" t="s">
        <v>220</v>
      </c>
      <c r="R77" s="18">
        <v>0</v>
      </c>
      <c r="S77" s="18">
        <v>4739.2</v>
      </c>
    </row>
    <row r="78" spans="1:19" ht="32.25">
      <c r="A78" s="24" t="s">
        <v>110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5" t="s">
        <v>223</v>
      </c>
      <c r="N79" s="26" t="s">
        <v>224</v>
      </c>
      <c r="O79" s="6"/>
      <c r="P79" s="6"/>
      <c r="Q79" s="6"/>
      <c r="R79" s="6"/>
      <c r="S79" s="6"/>
    </row>
  </sheetData>
  <sheetProtection sheet="1" objects="1" scenarios="1" selectLockedCells="1" selectUnlockedCells="1"/>
  <mergeCells count="313">
    <mergeCell ref="B5:C5"/>
    <mergeCell ref="D5:F5"/>
    <mergeCell ref="G5:H5"/>
    <mergeCell ref="J5:K5"/>
    <mergeCell ref="M5:N5"/>
    <mergeCell ref="C6:F6"/>
    <mergeCell ref="G6:H6"/>
    <mergeCell ref="I6:Q6"/>
    <mergeCell ref="B1:F1"/>
    <mergeCell ref="B2:F2"/>
    <mergeCell ref="H2:J3"/>
    <mergeCell ref="K2:L3"/>
    <mergeCell ref="M2:O4"/>
    <mergeCell ref="P2:S4"/>
    <mergeCell ref="B7:C7"/>
    <mergeCell ref="D7:F7"/>
    <mergeCell ref="G7:H7"/>
    <mergeCell ref="J7:K7"/>
    <mergeCell ref="M7:N7"/>
    <mergeCell ref="B8:C8"/>
    <mergeCell ref="D8:F8"/>
    <mergeCell ref="G8:H8"/>
    <mergeCell ref="J8:K8"/>
    <mergeCell ref="M8:N8"/>
    <mergeCell ref="B9:C9"/>
    <mergeCell ref="D9:F9"/>
    <mergeCell ref="G9:H9"/>
    <mergeCell ref="J9:K9"/>
    <mergeCell ref="M9:N9"/>
    <mergeCell ref="B10:C10"/>
    <mergeCell ref="D10:F10"/>
    <mergeCell ref="G10:H10"/>
    <mergeCell ref="J10:K10"/>
    <mergeCell ref="M10:N10"/>
    <mergeCell ref="B11:C11"/>
    <mergeCell ref="D11:F11"/>
    <mergeCell ref="G11:H11"/>
    <mergeCell ref="J11:K11"/>
    <mergeCell ref="M11:N11"/>
    <mergeCell ref="B12:C12"/>
    <mergeCell ref="D12:F12"/>
    <mergeCell ref="G12:H12"/>
    <mergeCell ref="J12:K12"/>
    <mergeCell ref="M12:N12"/>
    <mergeCell ref="B13:C13"/>
    <mergeCell ref="D13:F13"/>
    <mergeCell ref="G13:H13"/>
    <mergeCell ref="J13:K13"/>
    <mergeCell ref="M13:N13"/>
    <mergeCell ref="B14:C14"/>
    <mergeCell ref="D14:F14"/>
    <mergeCell ref="G14:H14"/>
    <mergeCell ref="J14:K14"/>
    <mergeCell ref="M14:N14"/>
    <mergeCell ref="B15:C15"/>
    <mergeCell ref="D15:F15"/>
    <mergeCell ref="G15:H15"/>
    <mergeCell ref="J15:K15"/>
    <mergeCell ref="M15:N15"/>
    <mergeCell ref="B16:C16"/>
    <mergeCell ref="D16:F16"/>
    <mergeCell ref="G16:H16"/>
    <mergeCell ref="J16:K16"/>
    <mergeCell ref="M16:N16"/>
    <mergeCell ref="B17:C17"/>
    <mergeCell ref="D17:F17"/>
    <mergeCell ref="G17:H17"/>
    <mergeCell ref="J17:K17"/>
    <mergeCell ref="M17:N17"/>
    <mergeCell ref="B18:C18"/>
    <mergeCell ref="D18:F18"/>
    <mergeCell ref="G18:H18"/>
    <mergeCell ref="J18:K18"/>
    <mergeCell ref="M18:N18"/>
    <mergeCell ref="B19:C19"/>
    <mergeCell ref="D19:F19"/>
    <mergeCell ref="G19:H19"/>
    <mergeCell ref="J19:K19"/>
    <mergeCell ref="M19:N19"/>
    <mergeCell ref="B20:C20"/>
    <mergeCell ref="D20:F20"/>
    <mergeCell ref="G20:H20"/>
    <mergeCell ref="J20:K20"/>
    <mergeCell ref="M20:N20"/>
    <mergeCell ref="M23:N23"/>
    <mergeCell ref="B25:C25"/>
    <mergeCell ref="D25:F25"/>
    <mergeCell ref="G25:H25"/>
    <mergeCell ref="J25:K25"/>
    <mergeCell ref="M25:N25"/>
    <mergeCell ref="B21:C21"/>
    <mergeCell ref="D21:F21"/>
    <mergeCell ref="G21:H21"/>
    <mergeCell ref="J21:K21"/>
    <mergeCell ref="M21:N21"/>
    <mergeCell ref="B22:C22"/>
    <mergeCell ref="D22:F22"/>
    <mergeCell ref="G22:H22"/>
    <mergeCell ref="J22:K22"/>
    <mergeCell ref="M22:N22"/>
    <mergeCell ref="A27:A35"/>
    <mergeCell ref="B27:C27"/>
    <mergeCell ref="D27:F27"/>
    <mergeCell ref="G27:H27"/>
    <mergeCell ref="J27:K27"/>
    <mergeCell ref="B23:C23"/>
    <mergeCell ref="D23:F24"/>
    <mergeCell ref="G23:H23"/>
    <mergeCell ref="J23:K24"/>
    <mergeCell ref="B29:C29"/>
    <mergeCell ref="D29:F29"/>
    <mergeCell ref="G29:H29"/>
    <mergeCell ref="J29:K29"/>
    <mergeCell ref="B32:C32"/>
    <mergeCell ref="D32:F32"/>
    <mergeCell ref="G32:H32"/>
    <mergeCell ref="J32:K32"/>
    <mergeCell ref="M27:N27"/>
    <mergeCell ref="B28:C28"/>
    <mergeCell ref="D28:F28"/>
    <mergeCell ref="G28:H28"/>
    <mergeCell ref="J28:K28"/>
    <mergeCell ref="M28:N28"/>
    <mergeCell ref="B26:C26"/>
    <mergeCell ref="D26:F26"/>
    <mergeCell ref="G26:H26"/>
    <mergeCell ref="J26:K26"/>
    <mergeCell ref="M26:N26"/>
    <mergeCell ref="M29:N29"/>
    <mergeCell ref="B30:C30"/>
    <mergeCell ref="D30:F30"/>
    <mergeCell ref="G30:H30"/>
    <mergeCell ref="J30:K30"/>
    <mergeCell ref="M30:N30"/>
    <mergeCell ref="B31:C31"/>
    <mergeCell ref="D31:F31"/>
    <mergeCell ref="G31:H31"/>
    <mergeCell ref="J31:K31"/>
    <mergeCell ref="M31:N31"/>
    <mergeCell ref="M32:N32"/>
    <mergeCell ref="B33:C33"/>
    <mergeCell ref="D33:F33"/>
    <mergeCell ref="G33:H33"/>
    <mergeCell ref="J33:K33"/>
    <mergeCell ref="M33:N33"/>
    <mergeCell ref="B34:C34"/>
    <mergeCell ref="D34:F34"/>
    <mergeCell ref="G34:H34"/>
    <mergeCell ref="J34:K34"/>
    <mergeCell ref="M34:N34"/>
    <mergeCell ref="B36:C36"/>
    <mergeCell ref="D36:F36"/>
    <mergeCell ref="G36:H36"/>
    <mergeCell ref="J36:K36"/>
    <mergeCell ref="M36:N36"/>
    <mergeCell ref="B37:C37"/>
    <mergeCell ref="D37:F37"/>
    <mergeCell ref="G37:H37"/>
    <mergeCell ref="J37:K37"/>
    <mergeCell ref="M37:N37"/>
    <mergeCell ref="B38:C38"/>
    <mergeCell ref="D38:F38"/>
    <mergeCell ref="G38:H38"/>
    <mergeCell ref="J38:K38"/>
    <mergeCell ref="M38:N38"/>
    <mergeCell ref="B39:C39"/>
    <mergeCell ref="D39:F39"/>
    <mergeCell ref="G39:H39"/>
    <mergeCell ref="J39:K39"/>
    <mergeCell ref="M39:N39"/>
    <mergeCell ref="B40:C40"/>
    <mergeCell ref="D40:F40"/>
    <mergeCell ref="G40:H40"/>
    <mergeCell ref="J40:K40"/>
    <mergeCell ref="M40:N40"/>
    <mergeCell ref="B41:C41"/>
    <mergeCell ref="D41:F41"/>
    <mergeCell ref="G41:H41"/>
    <mergeCell ref="J41:K41"/>
    <mergeCell ref="M41:N41"/>
    <mergeCell ref="B42:C42"/>
    <mergeCell ref="D42:F42"/>
    <mergeCell ref="G42:H42"/>
    <mergeCell ref="J42:K42"/>
    <mergeCell ref="M42:N42"/>
    <mergeCell ref="B43:C43"/>
    <mergeCell ref="D43:F43"/>
    <mergeCell ref="G43:H43"/>
    <mergeCell ref="J43:K43"/>
    <mergeCell ref="M43:N43"/>
    <mergeCell ref="B44:C44"/>
    <mergeCell ref="D44:F44"/>
    <mergeCell ref="G44:H44"/>
    <mergeCell ref="J44:K44"/>
    <mergeCell ref="M44:N44"/>
    <mergeCell ref="B45:C45"/>
    <mergeCell ref="D45:F45"/>
    <mergeCell ref="G45:H45"/>
    <mergeCell ref="J45:K45"/>
    <mergeCell ref="M45:N45"/>
    <mergeCell ref="B46:C46"/>
    <mergeCell ref="D46:F46"/>
    <mergeCell ref="G46:H46"/>
    <mergeCell ref="J46:K46"/>
    <mergeCell ref="M46:N46"/>
    <mergeCell ref="B47:C47"/>
    <mergeCell ref="D47:F47"/>
    <mergeCell ref="G47:H47"/>
    <mergeCell ref="J47:K47"/>
    <mergeCell ref="M47:N47"/>
    <mergeCell ref="B48:C48"/>
    <mergeCell ref="D48:F48"/>
    <mergeCell ref="G48:H48"/>
    <mergeCell ref="J48:K48"/>
    <mergeCell ref="M48:N48"/>
    <mergeCell ref="B49:C49"/>
    <mergeCell ref="D49:F49"/>
    <mergeCell ref="G49:H49"/>
    <mergeCell ref="J49:K49"/>
    <mergeCell ref="M49:N49"/>
    <mergeCell ref="B50:C50"/>
    <mergeCell ref="D50:F50"/>
    <mergeCell ref="G50:H50"/>
    <mergeCell ref="J50:K50"/>
    <mergeCell ref="M50:N50"/>
    <mergeCell ref="B51:C51"/>
    <mergeCell ref="D51:F51"/>
    <mergeCell ref="G51:H51"/>
    <mergeCell ref="J51:K51"/>
    <mergeCell ref="M51:N51"/>
    <mergeCell ref="B52:C52"/>
    <mergeCell ref="D52:F52"/>
    <mergeCell ref="G52:H52"/>
    <mergeCell ref="J52:K52"/>
    <mergeCell ref="M52:N52"/>
    <mergeCell ref="B53:C53"/>
    <mergeCell ref="D53:F53"/>
    <mergeCell ref="G53:H53"/>
    <mergeCell ref="J53:K53"/>
    <mergeCell ref="M53:N53"/>
    <mergeCell ref="B54:C54"/>
    <mergeCell ref="D54:F54"/>
    <mergeCell ref="G54:H54"/>
    <mergeCell ref="J54:K54"/>
    <mergeCell ref="M54:N54"/>
    <mergeCell ref="B55:C55"/>
    <mergeCell ref="D55:F55"/>
    <mergeCell ref="G55:H55"/>
    <mergeCell ref="J55:K55"/>
    <mergeCell ref="M55:N55"/>
    <mergeCell ref="B56:C56"/>
    <mergeCell ref="D56:F56"/>
    <mergeCell ref="G56:H56"/>
    <mergeCell ref="J56:K56"/>
    <mergeCell ref="M56:N56"/>
    <mergeCell ref="B57:C57"/>
    <mergeCell ref="D57:F57"/>
    <mergeCell ref="G57:H57"/>
    <mergeCell ref="J57:K57"/>
    <mergeCell ref="M57:N57"/>
    <mergeCell ref="B58:C58"/>
    <mergeCell ref="D58:F58"/>
    <mergeCell ref="G58:H58"/>
    <mergeCell ref="J58:K58"/>
    <mergeCell ref="M58:N58"/>
    <mergeCell ref="B59:C59"/>
    <mergeCell ref="D59:F59"/>
    <mergeCell ref="G59:H59"/>
    <mergeCell ref="J59:K59"/>
    <mergeCell ref="M59:N59"/>
    <mergeCell ref="B60:C60"/>
    <mergeCell ref="D60:F60"/>
    <mergeCell ref="G60:H60"/>
    <mergeCell ref="J60:K60"/>
    <mergeCell ref="M60:N60"/>
    <mergeCell ref="B61:C61"/>
    <mergeCell ref="D61:F61"/>
    <mergeCell ref="G61:H61"/>
    <mergeCell ref="J61:K61"/>
    <mergeCell ref="M61:N61"/>
    <mergeCell ref="B62:C62"/>
    <mergeCell ref="D62:F62"/>
    <mergeCell ref="G62:H62"/>
    <mergeCell ref="J62:K62"/>
    <mergeCell ref="M62:N62"/>
    <mergeCell ref="B63:C63"/>
    <mergeCell ref="D63:F63"/>
    <mergeCell ref="G63:H63"/>
    <mergeCell ref="J63:K63"/>
    <mergeCell ref="M63:N63"/>
    <mergeCell ref="B64:C64"/>
    <mergeCell ref="D64:F64"/>
    <mergeCell ref="G64:H64"/>
    <mergeCell ref="J64:K64"/>
    <mergeCell ref="M64:N64"/>
    <mergeCell ref="B65:C65"/>
    <mergeCell ref="D65:F65"/>
    <mergeCell ref="G65:H65"/>
    <mergeCell ref="J65:K65"/>
    <mergeCell ref="M65:N65"/>
    <mergeCell ref="B73:D73"/>
    <mergeCell ref="B74:D74"/>
    <mergeCell ref="B75:D75"/>
    <mergeCell ref="B66:C66"/>
    <mergeCell ref="D66:F66"/>
    <mergeCell ref="G66:H66"/>
    <mergeCell ref="J66:K66"/>
    <mergeCell ref="M66:N66"/>
    <mergeCell ref="A67:A72"/>
    <mergeCell ref="B68:D68"/>
    <mergeCell ref="E68:F68"/>
    <mergeCell ref="B69:D69"/>
    <mergeCell ref="B70:D7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4">
      <selection activeCell="G38" sqref="G38"/>
    </sheetView>
  </sheetViews>
  <sheetFormatPr defaultColWidth="9.140625" defaultRowHeight="15"/>
  <sheetData>
    <row r="1" spans="1:20" ht="14.25">
      <c r="A1" s="6"/>
      <c r="B1" s="53" t="s">
        <v>26</v>
      </c>
      <c r="C1" s="36"/>
      <c r="D1" s="36"/>
      <c r="E1" s="36"/>
      <c r="F1" s="36"/>
      <c r="G1" s="3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4.25">
      <c r="A2" s="6"/>
      <c r="B2" s="54" t="s">
        <v>27</v>
      </c>
      <c r="C2" s="36"/>
      <c r="D2" s="36"/>
      <c r="E2" s="36"/>
      <c r="F2" s="36"/>
      <c r="G2" s="36"/>
      <c r="H2" s="6"/>
      <c r="I2" s="55" t="s">
        <v>28</v>
      </c>
      <c r="J2" s="36"/>
      <c r="K2" s="36"/>
      <c r="L2" s="56" t="s">
        <v>225</v>
      </c>
      <c r="M2" s="36"/>
      <c r="N2" s="55" t="s">
        <v>30</v>
      </c>
      <c r="O2" s="36"/>
      <c r="P2" s="36"/>
      <c r="Q2" s="56" t="s">
        <v>226</v>
      </c>
      <c r="R2" s="36"/>
      <c r="S2" s="36"/>
      <c r="T2" s="36"/>
    </row>
    <row r="3" spans="1:20" ht="14.25">
      <c r="A3" s="6"/>
      <c r="B3" s="6"/>
      <c r="C3" s="6"/>
      <c r="D3" s="6"/>
      <c r="E3" s="6"/>
      <c r="F3" s="6"/>
      <c r="G3" s="6"/>
      <c r="H3" s="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6"/>
      <c r="O4" s="36"/>
      <c r="P4" s="36"/>
      <c r="Q4" s="36"/>
      <c r="R4" s="36"/>
      <c r="S4" s="36"/>
      <c r="T4" s="36"/>
    </row>
    <row r="5" spans="1:20" ht="14.25">
      <c r="A5" s="6"/>
      <c r="B5" s="45" t="s">
        <v>32</v>
      </c>
      <c r="C5" s="49"/>
      <c r="D5" s="47" t="s">
        <v>33</v>
      </c>
      <c r="E5" s="36"/>
      <c r="F5" s="36"/>
      <c r="G5" s="49"/>
      <c r="H5" s="48" t="s">
        <v>34</v>
      </c>
      <c r="I5" s="49"/>
      <c r="J5" s="7" t="s">
        <v>35</v>
      </c>
      <c r="K5" s="48" t="s">
        <v>36</v>
      </c>
      <c r="L5" s="49"/>
      <c r="M5" s="7" t="s">
        <v>37</v>
      </c>
      <c r="N5" s="48" t="s">
        <v>34</v>
      </c>
      <c r="O5" s="49"/>
      <c r="P5" s="7" t="s">
        <v>38</v>
      </c>
      <c r="Q5" s="8" t="s">
        <v>39</v>
      </c>
      <c r="R5" s="9" t="s">
        <v>40</v>
      </c>
      <c r="S5" s="10" t="s">
        <v>41</v>
      </c>
      <c r="T5" s="10" t="s">
        <v>42</v>
      </c>
    </row>
    <row r="6" spans="1:20" ht="14.25">
      <c r="A6" s="6"/>
      <c r="B6" s="11" t="s">
        <v>43</v>
      </c>
      <c r="C6" s="50" t="s">
        <v>227</v>
      </c>
      <c r="D6" s="36"/>
      <c r="E6" s="36"/>
      <c r="F6" s="36"/>
      <c r="G6" s="36"/>
      <c r="H6" s="51" t="s">
        <v>45</v>
      </c>
      <c r="I6" s="36"/>
      <c r="J6" s="52" t="s">
        <v>228</v>
      </c>
      <c r="K6" s="36"/>
      <c r="L6" s="36"/>
      <c r="M6" s="36"/>
      <c r="N6" s="36"/>
      <c r="O6" s="36"/>
      <c r="P6" s="36"/>
      <c r="Q6" s="36"/>
      <c r="R6" s="36"/>
      <c r="S6" s="12" t="s">
        <v>47</v>
      </c>
      <c r="T6" s="13" t="s">
        <v>48</v>
      </c>
    </row>
    <row r="7" spans="1:20" ht="18">
      <c r="A7" s="6"/>
      <c r="B7" s="39" t="s">
        <v>229</v>
      </c>
      <c r="C7" s="36"/>
      <c r="D7" s="39" t="s">
        <v>230</v>
      </c>
      <c r="E7" s="36"/>
      <c r="F7" s="36"/>
      <c r="G7" s="36"/>
      <c r="H7" s="40" t="s">
        <v>196</v>
      </c>
      <c r="I7" s="36"/>
      <c r="J7" s="14" t="s">
        <v>231</v>
      </c>
      <c r="K7" s="39" t="s">
        <v>232</v>
      </c>
      <c r="L7" s="36"/>
      <c r="M7" s="14" t="s">
        <v>233</v>
      </c>
      <c r="N7" s="40" t="s">
        <v>192</v>
      </c>
      <c r="O7" s="36"/>
      <c r="P7" s="14" t="s">
        <v>233</v>
      </c>
      <c r="Q7" s="15" t="s">
        <v>192</v>
      </c>
      <c r="R7" s="14" t="s">
        <v>234</v>
      </c>
      <c r="S7" s="16">
        <v>0</v>
      </c>
      <c r="T7" s="16">
        <v>500</v>
      </c>
    </row>
    <row r="8" spans="1:20" ht="14.25">
      <c r="A8" s="6"/>
      <c r="B8" s="6"/>
      <c r="C8" s="6"/>
      <c r="D8" s="6"/>
      <c r="E8" s="6"/>
      <c r="F8" s="6"/>
      <c r="G8" s="6"/>
      <c r="H8" s="6"/>
      <c r="I8" s="6"/>
      <c r="J8" s="6"/>
      <c r="K8" s="36"/>
      <c r="L8" s="36"/>
      <c r="M8" s="6"/>
      <c r="N8" s="6"/>
      <c r="O8" s="6"/>
      <c r="P8" s="6"/>
      <c r="Q8" s="6"/>
      <c r="R8" s="6"/>
      <c r="S8" s="6"/>
      <c r="T8" s="6"/>
    </row>
    <row r="9" spans="1:20" ht="18">
      <c r="A9" s="6"/>
      <c r="B9" s="39" t="s">
        <v>235</v>
      </c>
      <c r="C9" s="36"/>
      <c r="D9" s="39" t="s">
        <v>230</v>
      </c>
      <c r="E9" s="36"/>
      <c r="F9" s="36"/>
      <c r="G9" s="36"/>
      <c r="H9" s="40" t="s">
        <v>236</v>
      </c>
      <c r="I9" s="36"/>
      <c r="J9" s="14" t="s">
        <v>231</v>
      </c>
      <c r="K9" s="39" t="s">
        <v>237</v>
      </c>
      <c r="L9" s="36"/>
      <c r="M9" s="14" t="s">
        <v>238</v>
      </c>
      <c r="N9" s="40" t="s">
        <v>236</v>
      </c>
      <c r="O9" s="36"/>
      <c r="P9" s="14" t="s">
        <v>238</v>
      </c>
      <c r="Q9" s="15" t="s">
        <v>202</v>
      </c>
      <c r="R9" s="14" t="s">
        <v>239</v>
      </c>
      <c r="S9" s="16">
        <v>0</v>
      </c>
      <c r="T9" s="16">
        <v>50</v>
      </c>
    </row>
    <row r="10" spans="1:20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36"/>
      <c r="L10" s="36"/>
      <c r="M10" s="6"/>
      <c r="N10" s="6"/>
      <c r="O10" s="6"/>
      <c r="P10" s="6"/>
      <c r="Q10" s="6"/>
      <c r="R10" s="6"/>
      <c r="S10" s="6"/>
      <c r="T10" s="6"/>
    </row>
    <row r="11" spans="1:20" ht="14.25">
      <c r="A11" s="6"/>
      <c r="B11" s="39" t="s">
        <v>240</v>
      </c>
      <c r="C11" s="36"/>
      <c r="D11" s="39" t="s">
        <v>230</v>
      </c>
      <c r="E11" s="36"/>
      <c r="F11" s="36"/>
      <c r="G11" s="36"/>
      <c r="H11" s="40" t="s">
        <v>207</v>
      </c>
      <c r="I11" s="36"/>
      <c r="J11" s="14" t="s">
        <v>231</v>
      </c>
      <c r="K11" s="39" t="s">
        <v>241</v>
      </c>
      <c r="L11" s="36"/>
      <c r="M11" s="14" t="s">
        <v>242</v>
      </c>
      <c r="N11" s="40" t="s">
        <v>202</v>
      </c>
      <c r="O11" s="36"/>
      <c r="P11" s="14" t="s">
        <v>242</v>
      </c>
      <c r="Q11" s="15" t="s">
        <v>210</v>
      </c>
      <c r="R11" s="14" t="s">
        <v>243</v>
      </c>
      <c r="S11" s="16">
        <v>0</v>
      </c>
      <c r="T11" s="16">
        <v>1000</v>
      </c>
    </row>
    <row r="12" spans="1:20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36"/>
      <c r="L12" s="36"/>
      <c r="M12" s="6"/>
      <c r="N12" s="6"/>
      <c r="O12" s="6"/>
      <c r="P12" s="6"/>
      <c r="Q12" s="6"/>
      <c r="R12" s="6"/>
      <c r="S12" s="6"/>
      <c r="T12" s="6"/>
    </row>
    <row r="13" spans="1:20" ht="18">
      <c r="A13" s="6"/>
      <c r="B13" s="39" t="s">
        <v>240</v>
      </c>
      <c r="C13" s="36"/>
      <c r="D13" s="39" t="s">
        <v>230</v>
      </c>
      <c r="E13" s="36"/>
      <c r="F13" s="36"/>
      <c r="G13" s="36"/>
      <c r="H13" s="40" t="s">
        <v>207</v>
      </c>
      <c r="I13" s="36"/>
      <c r="J13" s="14" t="s">
        <v>231</v>
      </c>
      <c r="K13" s="39" t="s">
        <v>244</v>
      </c>
      <c r="L13" s="36"/>
      <c r="M13" s="14" t="s">
        <v>245</v>
      </c>
      <c r="N13" s="40" t="s">
        <v>207</v>
      </c>
      <c r="O13" s="36"/>
      <c r="P13" s="14" t="s">
        <v>245</v>
      </c>
      <c r="Q13" s="15" t="s">
        <v>246</v>
      </c>
      <c r="R13" s="14" t="s">
        <v>247</v>
      </c>
      <c r="S13" s="16">
        <v>0</v>
      </c>
      <c r="T13" s="16">
        <v>1000</v>
      </c>
    </row>
    <row r="14" spans="1:20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7" t="s">
        <v>212</v>
      </c>
      <c r="S14" s="28">
        <v>0</v>
      </c>
      <c r="T14" s="28">
        <v>0</v>
      </c>
    </row>
    <row r="15" spans="1:20" ht="14.25">
      <c r="A15" s="6"/>
      <c r="B15" s="58" t="s">
        <v>213</v>
      </c>
      <c r="C15" s="36"/>
      <c r="D15" s="36"/>
      <c r="E15" s="60" t="s">
        <v>227</v>
      </c>
      <c r="F15" s="36"/>
      <c r="G15" s="36"/>
      <c r="H15" s="6"/>
      <c r="I15" s="6"/>
      <c r="J15" s="6"/>
      <c r="K15" s="6"/>
      <c r="L15" s="6"/>
      <c r="M15" s="6"/>
      <c r="N15" s="6"/>
      <c r="O15" s="6"/>
      <c r="P15" s="6"/>
      <c r="Q15" s="6"/>
      <c r="R15" s="27" t="s">
        <v>214</v>
      </c>
      <c r="S15" s="28">
        <v>0</v>
      </c>
      <c r="T15" s="28">
        <v>0</v>
      </c>
    </row>
    <row r="16" spans="1:20" ht="18">
      <c r="A16" s="6"/>
      <c r="B16" s="58" t="s">
        <v>215</v>
      </c>
      <c r="C16" s="36"/>
      <c r="D16" s="36"/>
      <c r="E16" s="60" t="s">
        <v>48</v>
      </c>
      <c r="F16" s="4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9" t="s">
        <v>216</v>
      </c>
      <c r="S16" s="28">
        <v>0</v>
      </c>
      <c r="T16" s="28">
        <v>2550</v>
      </c>
    </row>
    <row r="17" spans="1:20" ht="14.25">
      <c r="A17" s="6"/>
      <c r="B17" s="58" t="s">
        <v>217</v>
      </c>
      <c r="C17" s="44"/>
      <c r="D17" s="44"/>
      <c r="E17" s="30" t="s">
        <v>248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27" t="s">
        <v>219</v>
      </c>
      <c r="S17" s="28">
        <v>0</v>
      </c>
      <c r="T17" s="28">
        <v>2550</v>
      </c>
    </row>
    <row r="18" spans="1:20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7" t="s">
        <v>220</v>
      </c>
      <c r="S18" s="28">
        <v>0</v>
      </c>
      <c r="T18" s="28">
        <v>2550</v>
      </c>
    </row>
    <row r="19" spans="1:20" ht="14.25">
      <c r="A19" s="6"/>
      <c r="B19" s="61" t="s">
        <v>221</v>
      </c>
      <c r="C19" s="44"/>
      <c r="D19" s="4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27" t="s">
        <v>212</v>
      </c>
      <c r="S19" s="28">
        <v>0</v>
      </c>
      <c r="T19" s="28">
        <v>0</v>
      </c>
    </row>
    <row r="20" spans="1:20" ht="14.25">
      <c r="A20" s="6"/>
      <c r="B20" s="57" t="s">
        <v>217</v>
      </c>
      <c r="C20" s="44"/>
      <c r="D20" s="44"/>
      <c r="E20" s="31" t="s">
        <v>248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27" t="s">
        <v>214</v>
      </c>
      <c r="S20" s="28">
        <v>0</v>
      </c>
      <c r="T20" s="28">
        <v>0</v>
      </c>
    </row>
    <row r="21" spans="1:20" ht="15">
      <c r="A21" s="6"/>
      <c r="B21" s="58" t="s">
        <v>222</v>
      </c>
      <c r="C21" s="44"/>
      <c r="D21" s="44"/>
      <c r="E21" s="59" t="s">
        <v>48</v>
      </c>
      <c r="F21" s="44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27" t="s">
        <v>216</v>
      </c>
      <c r="S21" s="28">
        <v>0</v>
      </c>
      <c r="T21" s="28">
        <v>2550</v>
      </c>
    </row>
    <row r="22" spans="1:20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7" t="s">
        <v>219</v>
      </c>
      <c r="S22" s="28">
        <v>0</v>
      </c>
      <c r="T22" s="28">
        <v>2550</v>
      </c>
    </row>
    <row r="23" spans="1:20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27" t="s">
        <v>220</v>
      </c>
      <c r="S23" s="28">
        <v>0</v>
      </c>
      <c r="T23" s="28">
        <v>2550</v>
      </c>
    </row>
    <row r="24" spans="1:20" ht="51">
      <c r="A24" s="32" t="s">
        <v>110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33" t="s">
        <v>223</v>
      </c>
      <c r="O25" s="34" t="s">
        <v>249</v>
      </c>
      <c r="P25" s="6"/>
      <c r="Q25" s="6"/>
      <c r="R25" s="6"/>
      <c r="S25" s="6"/>
      <c r="T25" s="6"/>
    </row>
  </sheetData>
  <sheetProtection sheet="1" objects="1" scenarios="1" selectLockedCells="1" selectUnlockedCells="1"/>
  <mergeCells count="43">
    <mergeCell ref="C6:G6"/>
    <mergeCell ref="H6:I6"/>
    <mergeCell ref="J6:R6"/>
    <mergeCell ref="B1:G1"/>
    <mergeCell ref="B2:G2"/>
    <mergeCell ref="I2:K3"/>
    <mergeCell ref="L2:M3"/>
    <mergeCell ref="N2:P4"/>
    <mergeCell ref="Q2:T4"/>
    <mergeCell ref="B5:C5"/>
    <mergeCell ref="D5:G5"/>
    <mergeCell ref="H5:I5"/>
    <mergeCell ref="K5:L5"/>
    <mergeCell ref="N5:O5"/>
    <mergeCell ref="B9:C9"/>
    <mergeCell ref="D9:G9"/>
    <mergeCell ref="H9:I9"/>
    <mergeCell ref="K9:L10"/>
    <mergeCell ref="N9:O9"/>
    <mergeCell ref="B7:C7"/>
    <mergeCell ref="D7:G7"/>
    <mergeCell ref="H7:I7"/>
    <mergeCell ref="K7:L8"/>
    <mergeCell ref="N7:O7"/>
    <mergeCell ref="B13:C13"/>
    <mergeCell ref="D13:G13"/>
    <mergeCell ref="H13:I13"/>
    <mergeCell ref="K13:L13"/>
    <mergeCell ref="N13:O13"/>
    <mergeCell ref="B11:C11"/>
    <mergeCell ref="D11:G11"/>
    <mergeCell ref="H11:I11"/>
    <mergeCell ref="K11:L12"/>
    <mergeCell ref="N11:O11"/>
    <mergeCell ref="B20:D20"/>
    <mergeCell ref="B21:D21"/>
    <mergeCell ref="E21:F21"/>
    <mergeCell ref="B15:D15"/>
    <mergeCell ref="E15:G15"/>
    <mergeCell ref="B16:D16"/>
    <mergeCell ref="E16:F16"/>
    <mergeCell ref="B17:D17"/>
    <mergeCell ref="B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Ursa</dc:creator>
  <cp:keywords/>
  <dc:description/>
  <cp:lastModifiedBy>Matej</cp:lastModifiedBy>
  <dcterms:created xsi:type="dcterms:W3CDTF">2018-01-12T15:44:03Z</dcterms:created>
  <dcterms:modified xsi:type="dcterms:W3CDTF">2019-03-10T21:43:56Z</dcterms:modified>
  <cp:category/>
  <cp:version/>
  <cp:contentType/>
  <cp:contentStatus/>
</cp:coreProperties>
</file>